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基礎実習2020\syokyu13_Excel5_SORT\"/>
    </mc:Choice>
  </mc:AlternateContent>
  <xr:revisionPtr revIDLastSave="0" documentId="13_ncr:1_{0230CEDF-71CD-4FC1-B32C-E8AB8C2B5C19}" xr6:coauthVersionLast="47" xr6:coauthVersionMax="47" xr10:uidLastSave="{00000000-0000-0000-0000-000000000000}"/>
  <bookViews>
    <workbookView xWindow="2610" yWindow="870" windowWidth="24150" windowHeight="14730" xr2:uid="{00000000-000D-0000-FFFF-FFFF00000000}"/>
  </bookViews>
  <sheets>
    <sheet name="練習1" sheetId="12" r:id="rId1"/>
    <sheet name="練習2" sheetId="1" r:id="rId2"/>
    <sheet name="問題1" sheetId="13" r:id="rId3"/>
    <sheet name="問題2" sheetId="6" r:id="rId4"/>
    <sheet name="問題3" sheetId="5" r:id="rId5"/>
    <sheet name="上位20名" sheetId="3" r:id="rId6"/>
    <sheet name="50音順" sheetId="11" r:id="rId7"/>
    <sheet name="ALL60点以上" sheetId="4" r:id="rId8"/>
    <sheet name="問題4" sheetId="9" r:id="rId9"/>
    <sheet name="日別参加者数" sheetId="14" r:id="rId10"/>
    <sheet name="重複申込者" sheetId="10" r:id="rId11"/>
  </sheets>
  <definedNames>
    <definedName name="_xlnm._FilterDatabase" localSheetId="2" hidden="1">問題1!#REF!</definedName>
    <definedName name="_xlnm._FilterDatabase" localSheetId="3" hidden="1">問題2!$C$10:$F$138</definedName>
    <definedName name="_xlnm._FilterDatabase" localSheetId="4" hidden="1">問題3!$B$3:$J$56</definedName>
    <definedName name="_xlnm._FilterDatabase" localSheetId="1" hidden="1">練習2!$B$4:$I$41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2" l="1"/>
  <c r="J33" i="12"/>
  <c r="J31" i="12"/>
  <c r="J8" i="5"/>
  <c r="J10" i="5"/>
  <c r="J12" i="5"/>
  <c r="J30" i="5"/>
  <c r="J21" i="5"/>
  <c r="J37" i="5"/>
  <c r="J27" i="5"/>
  <c r="J22" i="5"/>
  <c r="J56" i="5"/>
  <c r="J6" i="5"/>
  <c r="J18" i="5"/>
  <c r="J54" i="5"/>
  <c r="J39" i="5"/>
  <c r="J13" i="5"/>
  <c r="J35" i="5"/>
  <c r="J26" i="5"/>
  <c r="J5" i="5"/>
  <c r="J9" i="5"/>
  <c r="J23" i="5"/>
  <c r="J45" i="5"/>
  <c r="J33" i="5"/>
  <c r="J11" i="5"/>
  <c r="J55" i="5"/>
  <c r="J41" i="5"/>
  <c r="J40" i="5"/>
  <c r="J32" i="5"/>
  <c r="J50" i="5"/>
  <c r="J48" i="5"/>
  <c r="J29" i="5"/>
  <c r="J53" i="5"/>
  <c r="J52" i="5"/>
  <c r="J44" i="5"/>
  <c r="J14" i="5"/>
  <c r="J7" i="5"/>
  <c r="J16" i="5"/>
  <c r="J17" i="5"/>
  <c r="J31" i="5"/>
  <c r="J34" i="5"/>
  <c r="J47" i="5"/>
  <c r="J43" i="5"/>
  <c r="J49" i="5"/>
  <c r="J51" i="5"/>
  <c r="J19" i="5"/>
  <c r="J38" i="5"/>
  <c r="J20" i="5"/>
  <c r="J24" i="5"/>
  <c r="J36" i="5"/>
  <c r="J42" i="5"/>
  <c r="J28" i="5"/>
  <c r="J25" i="5"/>
  <c r="J46" i="5"/>
  <c r="J15" i="5"/>
  <c r="J4" i="5"/>
  <c r="G41" i="1"/>
  <c r="I41" i="1" s="1"/>
  <c r="F41" i="1"/>
  <c r="G40" i="1"/>
  <c r="I40" i="1" s="1"/>
  <c r="F40" i="1"/>
  <c r="G39" i="1"/>
  <c r="I39" i="1" s="1"/>
  <c r="F39" i="1"/>
  <c r="G38" i="1"/>
  <c r="I38" i="1" s="1"/>
  <c r="F38" i="1"/>
  <c r="G37" i="1"/>
  <c r="I37" i="1" s="1"/>
  <c r="F37" i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5" i="1"/>
  <c r="I5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J49" i="12"/>
  <c r="J61" i="12"/>
  <c r="J50" i="12"/>
  <c r="J62" i="12"/>
  <c r="J48" i="12"/>
  <c r="J59" i="12"/>
  <c r="J60" i="12"/>
  <c r="J58" i="12"/>
  <c r="J52" i="12"/>
  <c r="J51" i="12"/>
</calcChain>
</file>

<file path=xl/sharedStrings.xml><?xml version="1.0" encoding="utf-8"?>
<sst xmlns="http://schemas.openxmlformats.org/spreadsheetml/2006/main" count="1611" uniqueCount="725">
  <si>
    <t>和菓子の久田 売り上げ状況</t>
    <rPh sb="0" eb="3">
      <t>ワガシ</t>
    </rPh>
    <rPh sb="4" eb="6">
      <t>ヒサダ</t>
    </rPh>
    <rPh sb="7" eb="8">
      <t>ウ</t>
    </rPh>
    <rPh sb="9" eb="10">
      <t>ア</t>
    </rPh>
    <rPh sb="11" eb="13">
      <t>ジョウキョウ</t>
    </rPh>
    <phoneticPr fontId="2"/>
  </si>
  <si>
    <t>注文日</t>
    <rPh sb="0" eb="2">
      <t>チュウモン</t>
    </rPh>
    <rPh sb="2" eb="3">
      <t>ビ</t>
    </rPh>
    <phoneticPr fontId="2"/>
  </si>
  <si>
    <t>製品名</t>
    <rPh sb="0" eb="3">
      <t>セイヒンメイ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</si>
  <si>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</si>
  <si>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</si>
  <si>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売上金額</t>
    <rPh sb="0" eb="2">
      <t>ウリアゲ</t>
    </rPh>
    <rPh sb="2" eb="4">
      <t>キンガク</t>
    </rPh>
    <phoneticPr fontId="2"/>
  </si>
  <si>
    <t>山口加奈子</t>
    <rPh sb="0" eb="2">
      <t>ヤマグチ</t>
    </rPh>
    <rPh sb="2" eb="5">
      <t>カナコ</t>
    </rPh>
    <phoneticPr fontId="2"/>
  </si>
  <si>
    <t>飯田橋孝司</t>
    <rPh sb="0" eb="3">
      <t>イイダバシ</t>
    </rPh>
    <rPh sb="3" eb="5">
      <t>コウジ</t>
    </rPh>
    <phoneticPr fontId="2"/>
  </si>
  <si>
    <t>福田敦子</t>
    <rPh sb="0" eb="2">
      <t>フクダ</t>
    </rPh>
    <rPh sb="2" eb="4">
      <t>アツコ</t>
    </rPh>
    <phoneticPr fontId="2"/>
  </si>
  <si>
    <t>福田孝子</t>
    <rPh sb="0" eb="2">
      <t>フクダ</t>
    </rPh>
    <rPh sb="2" eb="4">
      <t>タカコ</t>
    </rPh>
    <phoneticPr fontId="2"/>
  </si>
  <si>
    <t>佐々木雅子</t>
    <rPh sb="0" eb="3">
      <t>ササキ</t>
    </rPh>
    <rPh sb="3" eb="5">
      <t>マサコ</t>
    </rPh>
    <phoneticPr fontId="2"/>
  </si>
  <si>
    <t>大谷牧恵</t>
    <rPh sb="0" eb="2">
      <t>オオタニ</t>
    </rPh>
    <rPh sb="2" eb="4">
      <t>マキエ</t>
    </rPh>
    <phoneticPr fontId="2"/>
  </si>
  <si>
    <t>店名</t>
    <rPh sb="0" eb="2">
      <t>テンメイ</t>
    </rPh>
    <phoneticPr fontId="2"/>
  </si>
  <si>
    <t>横浜</t>
    <rPh sb="0" eb="2">
      <t>ヨコハマ</t>
    </rPh>
    <phoneticPr fontId="2"/>
  </si>
  <si>
    <t>コア</t>
  </si>
  <si>
    <t>コア</t>
    <phoneticPr fontId="2"/>
  </si>
  <si>
    <t>本店</t>
    <rPh sb="0" eb="2">
      <t>ホンテン</t>
    </rPh>
    <phoneticPr fontId="2"/>
  </si>
  <si>
    <t>麩饅頭あらかると</t>
    <rPh sb="0" eb="1">
      <t>フ</t>
    </rPh>
    <rPh sb="1" eb="3">
      <t>マンジュウ</t>
    </rPh>
    <phoneticPr fontId="2"/>
  </si>
  <si>
    <t>上生菓子詰合</t>
    <rPh sb="0" eb="1">
      <t>ジョウ</t>
    </rPh>
    <rPh sb="1" eb="4">
      <t>ナマガシ</t>
    </rPh>
    <rPh sb="4" eb="6">
      <t>ツメアワ</t>
    </rPh>
    <phoneticPr fontId="2"/>
  </si>
  <si>
    <t>桜草栗餅セット</t>
    <rPh sb="0" eb="1">
      <t>サクラ</t>
    </rPh>
    <rPh sb="1" eb="2">
      <t>クサ</t>
    </rPh>
    <rPh sb="2" eb="3">
      <t>クリ</t>
    </rPh>
    <rPh sb="3" eb="4">
      <t>モチ</t>
    </rPh>
    <phoneticPr fontId="2"/>
  </si>
  <si>
    <t>和菓子詰合</t>
    <rPh sb="0" eb="3">
      <t>ワガシ</t>
    </rPh>
    <rPh sb="3" eb="4">
      <t>ツ</t>
    </rPh>
    <rPh sb="4" eb="5">
      <t>ア</t>
    </rPh>
    <phoneticPr fontId="2"/>
  </si>
  <si>
    <t>製品ID</t>
    <rPh sb="0" eb="2">
      <t>セイヒン</t>
    </rPh>
    <phoneticPr fontId="2"/>
  </si>
  <si>
    <t>P1</t>
    <phoneticPr fontId="2"/>
  </si>
  <si>
    <t>P2</t>
    <phoneticPr fontId="2"/>
  </si>
  <si>
    <t>P3</t>
  </si>
  <si>
    <t>P4</t>
  </si>
  <si>
    <t>P3</t>
    <phoneticPr fontId="2"/>
  </si>
  <si>
    <t>P4</t>
    <phoneticPr fontId="2"/>
  </si>
  <si>
    <t>担当者</t>
    <rPh sb="0" eb="3">
      <t>タントウシャ</t>
    </rPh>
    <phoneticPr fontId="2"/>
  </si>
  <si>
    <t>京都北山学園 成績表</t>
    <rPh sb="0" eb="2">
      <t>キョウト</t>
    </rPh>
    <rPh sb="2" eb="4">
      <t>キタヤマ</t>
    </rPh>
    <rPh sb="4" eb="6">
      <t>ガクエン</t>
    </rPh>
    <rPh sb="7" eb="9">
      <t>セイセキ</t>
    </rPh>
    <rPh sb="9" eb="10">
      <t>ヒョウ</t>
    </rPh>
    <phoneticPr fontId="2"/>
  </si>
  <si>
    <t>学生No</t>
    <rPh sb="0" eb="2">
      <t>ガクセイ</t>
    </rPh>
    <phoneticPr fontId="2"/>
  </si>
  <si>
    <t>英語</t>
    <rPh sb="0" eb="2">
      <t>エイゴ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</si>
  <si>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</si>
  <si>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</si>
  <si>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安部新之助</t>
  </si>
  <si>
    <t>伊藤次郎</t>
  </si>
  <si>
    <t>宇部奈津美</t>
  </si>
  <si>
    <t>江崎信也</t>
  </si>
  <si>
    <t>大谷郁恵</t>
  </si>
  <si>
    <t>柏崎正一郎</t>
  </si>
  <si>
    <t>梶静江</t>
  </si>
  <si>
    <t>佐藤玉枝</t>
  </si>
  <si>
    <t>斉藤信也</t>
  </si>
  <si>
    <t>清水淳紀</t>
  </si>
  <si>
    <t>鈴木武</t>
  </si>
  <si>
    <t>鈴木美奈代</t>
  </si>
  <si>
    <t>瀬川一郎</t>
  </si>
  <si>
    <t>惣谷佳奈</t>
  </si>
  <si>
    <t>田中邦江</t>
  </si>
  <si>
    <t>田嶋蓉子</t>
  </si>
  <si>
    <t>千葉信也</t>
  </si>
  <si>
    <t>津田栄一</t>
  </si>
  <si>
    <t>手塚かなめ</t>
  </si>
  <si>
    <t>飛田新</t>
  </si>
  <si>
    <t>中川洋子</t>
  </si>
  <si>
    <t>西川篤司</t>
  </si>
  <si>
    <t>野崎真一</t>
  </si>
  <si>
    <t>浜田浩二</t>
  </si>
  <si>
    <t>日向参治</t>
  </si>
  <si>
    <t>双葉萌枝</t>
  </si>
  <si>
    <t>本田惣一</t>
  </si>
  <si>
    <t>間宮林蔵</t>
  </si>
  <si>
    <t>三宅優子</t>
  </si>
  <si>
    <t>三島和江</t>
  </si>
  <si>
    <t>村岡猛</t>
  </si>
  <si>
    <t>室田肇</t>
  </si>
  <si>
    <t>馬頭由紀子</t>
  </si>
  <si>
    <t>諸星慱</t>
  </si>
  <si>
    <t>矢部茂樹</t>
  </si>
  <si>
    <t>八橋ゆう</t>
  </si>
  <si>
    <t>結城三星</t>
  </si>
  <si>
    <t>横田専一</t>
  </si>
  <si>
    <t>両津寛二</t>
  </si>
  <si>
    <t>流川秀則</t>
  </si>
  <si>
    <t>和田哲也</t>
  </si>
  <si>
    <t>愛知聡</t>
    <rPh sb="0" eb="2">
      <t>アイチ</t>
    </rPh>
    <rPh sb="2" eb="3">
      <t>サトル</t>
    </rPh>
    <phoneticPr fontId="2"/>
  </si>
  <si>
    <t>青山隆</t>
    <rPh sb="0" eb="2">
      <t>アオヤマ</t>
    </rPh>
    <rPh sb="2" eb="3">
      <t>リュウ</t>
    </rPh>
    <phoneticPr fontId="2"/>
  </si>
  <si>
    <t>赤坂泰子</t>
    <rPh sb="0" eb="2">
      <t>アカサカ</t>
    </rPh>
    <rPh sb="2" eb="4">
      <t>ヤスコ</t>
    </rPh>
    <phoneticPr fontId="2"/>
  </si>
  <si>
    <t>浅田康夫</t>
    <rPh sb="0" eb="2">
      <t>アサダ</t>
    </rPh>
    <rPh sb="2" eb="4">
      <t>ヤスオ</t>
    </rPh>
    <phoneticPr fontId="2"/>
  </si>
  <si>
    <t>石井健太郎</t>
    <rPh sb="0" eb="2">
      <t>イシイ</t>
    </rPh>
    <rPh sb="2" eb="5">
      <t>ケンタロウ</t>
    </rPh>
    <phoneticPr fontId="2"/>
  </si>
  <si>
    <t>猪原光康</t>
    <rPh sb="0" eb="2">
      <t>イノハラ</t>
    </rPh>
    <rPh sb="2" eb="4">
      <t>ミツヤス</t>
    </rPh>
    <phoneticPr fontId="2"/>
  </si>
  <si>
    <t>内田道也</t>
    <rPh sb="0" eb="2">
      <t>ウチダ</t>
    </rPh>
    <rPh sb="2" eb="4">
      <t>ミチヤ</t>
    </rPh>
    <phoneticPr fontId="2"/>
  </si>
  <si>
    <t>山本京子</t>
    <rPh sb="0" eb="2">
      <t>ヤマモト</t>
    </rPh>
    <rPh sb="2" eb="4">
      <t>キョウコ</t>
    </rPh>
    <phoneticPr fontId="2"/>
  </si>
  <si>
    <t>新谷元</t>
    <rPh sb="0" eb="2">
      <t>シンタニ</t>
    </rPh>
    <rPh sb="2" eb="3">
      <t>ハジメ</t>
    </rPh>
    <phoneticPr fontId="2"/>
  </si>
  <si>
    <t>岬悦子</t>
    <rPh sb="0" eb="1">
      <t>ミサキ</t>
    </rPh>
    <rPh sb="1" eb="3">
      <t>エツコ</t>
    </rPh>
    <phoneticPr fontId="2"/>
  </si>
  <si>
    <t>原島由美</t>
    <rPh sb="0" eb="2">
      <t>ハラシマ</t>
    </rPh>
    <rPh sb="2" eb="4">
      <t>ユミ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</si>
  <si>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</si>
  <si>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</si>
  <si>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</si>
  <si>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氏名</t>
    <rPh sb="0" eb="2">
      <t>シメイ</t>
    </rPh>
    <phoneticPr fontId="2"/>
  </si>
  <si>
    <t>2組</t>
    <rPh sb="1" eb="2">
      <t>クミ</t>
    </rPh>
    <phoneticPr fontId="2"/>
  </si>
  <si>
    <t>3組</t>
    <rPh sb="1" eb="2">
      <t>クミ</t>
    </rPh>
    <phoneticPr fontId="2"/>
  </si>
  <si>
    <t>クラス</t>
    <phoneticPr fontId="2"/>
  </si>
  <si>
    <t>1組</t>
    <phoneticPr fontId="2"/>
  </si>
  <si>
    <t>担当者</t>
    <rPh sb="0" eb="3">
      <t>タントウシャ</t>
    </rPh>
    <phoneticPr fontId="5"/>
  </si>
  <si>
    <t>担当地域</t>
    <rPh sb="0" eb="2">
      <t>タントウ</t>
    </rPh>
    <rPh sb="2" eb="4">
      <t>チイキ</t>
    </rPh>
    <phoneticPr fontId="5"/>
  </si>
  <si>
    <t>商品カテゴリ</t>
    <rPh sb="0" eb="2">
      <t>ショウヒン</t>
    </rPh>
    <phoneticPr fontId="5"/>
  </si>
  <si>
    <t>売上額</t>
    <rPh sb="0" eb="2">
      <t>ウリアゲ</t>
    </rPh>
    <rPh sb="2" eb="3">
      <t>ガク</t>
    </rPh>
    <phoneticPr fontId="5"/>
  </si>
  <si>
    <t>山口賢二</t>
    <rPh sb="0" eb="2">
      <t>ヤマグチ</t>
    </rPh>
    <rPh sb="2" eb="4">
      <t>ケンジ</t>
    </rPh>
    <phoneticPr fontId="5"/>
  </si>
  <si>
    <t>業務用冷蔵庫</t>
    <rPh sb="0" eb="3">
      <t>ギョウムヨウ</t>
    </rPh>
    <rPh sb="3" eb="6">
      <t>レイゾウコ</t>
    </rPh>
    <phoneticPr fontId="5"/>
  </si>
  <si>
    <t>鶴田伸弥</t>
    <rPh sb="0" eb="2">
      <t>ツルタ</t>
    </rPh>
    <rPh sb="2" eb="3">
      <t>シン</t>
    </rPh>
    <rPh sb="3" eb="4">
      <t>ヤ</t>
    </rPh>
    <phoneticPr fontId="5"/>
  </si>
  <si>
    <t>長住理佳</t>
    <rPh sb="0" eb="1">
      <t>ナガ</t>
    </rPh>
    <rPh sb="1" eb="2">
      <t>ス</t>
    </rPh>
    <rPh sb="2" eb="3">
      <t>リ</t>
    </rPh>
    <rPh sb="3" eb="4">
      <t>カ</t>
    </rPh>
    <phoneticPr fontId="5"/>
  </si>
  <si>
    <t>千葉勉</t>
    <rPh sb="0" eb="2">
      <t>チバ</t>
    </rPh>
    <rPh sb="2" eb="3">
      <t>ベン</t>
    </rPh>
    <phoneticPr fontId="5"/>
  </si>
  <si>
    <t>大型エアコン</t>
    <rPh sb="0" eb="2">
      <t>オオガタ</t>
    </rPh>
    <phoneticPr fontId="5"/>
  </si>
  <si>
    <t>商品ケース</t>
    <rPh sb="0" eb="2">
      <t>ショウヒン</t>
    </rPh>
    <phoneticPr fontId="5"/>
  </si>
  <si>
    <t>フロア用照明器具</t>
    <rPh sb="3" eb="4">
      <t>ヨウ</t>
    </rPh>
    <rPh sb="4" eb="6">
      <t>ショウメイ</t>
    </rPh>
    <rPh sb="6" eb="8">
      <t>キグ</t>
    </rPh>
    <phoneticPr fontId="5"/>
  </si>
  <si>
    <t>A町</t>
  </si>
  <si>
    <t>B町</t>
  </si>
  <si>
    <t>C市</t>
  </si>
  <si>
    <t>D市</t>
  </si>
  <si>
    <t>E町</t>
  </si>
  <si>
    <t>F町</t>
  </si>
  <si>
    <t>G町</t>
  </si>
  <si>
    <t>H市</t>
  </si>
  <si>
    <t>担当者別売上表</t>
    <rPh sb="0" eb="3">
      <t>タントウシャ</t>
    </rPh>
    <rPh sb="3" eb="4">
      <t>ベツ</t>
    </rPh>
    <rPh sb="4" eb="6">
      <t>ウリアゲ</t>
    </rPh>
    <rPh sb="6" eb="7">
      <t>ヒョウ</t>
    </rPh>
    <phoneticPr fontId="2"/>
  </si>
  <si>
    <t>千葉勉</t>
    <rPh sb="0" eb="2">
      <t>チバ</t>
    </rPh>
    <rPh sb="2" eb="3">
      <t>ツトム</t>
    </rPh>
    <phoneticPr fontId="2"/>
  </si>
  <si>
    <t>売上合計</t>
    <rPh sb="0" eb="2">
      <t>ウリアゲ</t>
    </rPh>
    <rPh sb="2" eb="4">
      <t>ゴウケイ</t>
    </rPh>
    <phoneticPr fontId="2"/>
  </si>
  <si>
    <t>営業成績表</t>
    <rPh sb="0" eb="2">
      <t>エイギョウ</t>
    </rPh>
    <rPh sb="2" eb="4">
      <t>セイセキ</t>
    </rPh>
    <rPh sb="4" eb="5">
      <t>ヒョウ</t>
    </rPh>
    <phoneticPr fontId="2"/>
  </si>
  <si>
    <t>商品別売上表</t>
    <rPh sb="0" eb="2">
      <t>ショウヒン</t>
    </rPh>
    <rPh sb="2" eb="3">
      <t>ベツ</t>
    </rPh>
    <rPh sb="3" eb="5">
      <t>ウリアゲ</t>
    </rPh>
    <rPh sb="5" eb="6">
      <t>ヒョウ</t>
    </rPh>
    <phoneticPr fontId="2"/>
  </si>
  <si>
    <t>商品カテゴリ</t>
    <rPh sb="0" eb="2">
      <t>ショウヒン</t>
    </rPh>
    <phoneticPr fontId="2"/>
  </si>
  <si>
    <t>合計点</t>
    <rPh sb="0" eb="2">
      <t>ゴウケイ</t>
    </rPh>
    <rPh sb="2" eb="3">
      <t>テン</t>
    </rPh>
    <phoneticPr fontId="2"/>
  </si>
  <si>
    <t>担当者一覧</t>
    <rPh sb="0" eb="3">
      <t>タントウシャ</t>
    </rPh>
    <rPh sb="3" eb="5">
      <t>イチラン</t>
    </rPh>
    <phoneticPr fontId="2"/>
  </si>
  <si>
    <t>店名一覧</t>
    <rPh sb="0" eb="2">
      <t>テンメイ</t>
    </rPh>
    <rPh sb="2" eb="4">
      <t>イチラン</t>
    </rPh>
    <phoneticPr fontId="2"/>
  </si>
  <si>
    <t>製品情報</t>
    <rPh sb="0" eb="2">
      <t>セイヒン</t>
    </rPh>
    <rPh sb="2" eb="4">
      <t>ジョウホウ</t>
    </rPh>
    <phoneticPr fontId="2"/>
  </si>
  <si>
    <t>フリガナ</t>
    <phoneticPr fontId="2"/>
  </si>
  <si>
    <t>アイチサトル</t>
  </si>
  <si>
    <t>アオヤマリュウ</t>
  </si>
  <si>
    <t>アカサカヤスコ</t>
  </si>
  <si>
    <t>アサダヤスオ</t>
  </si>
  <si>
    <t>イシイケンタロウ</t>
  </si>
  <si>
    <t>イノハラミツヤス</t>
  </si>
  <si>
    <t>ウチダミチヤ</t>
  </si>
  <si>
    <t>サカガミユウマ</t>
  </si>
  <si>
    <t>シンタニハジメ</t>
  </si>
  <si>
    <t>ハラシマユミ</t>
  </si>
  <si>
    <t>ミサキエツコ</t>
  </si>
  <si>
    <t>ヤマモトキョウコ</t>
  </si>
  <si>
    <t>アベシンノスケ</t>
    <phoneticPr fontId="2"/>
  </si>
  <si>
    <t>イトウジロウ</t>
    <phoneticPr fontId="2"/>
  </si>
  <si>
    <t>ウベナツミ</t>
    <phoneticPr fontId="2"/>
  </si>
  <si>
    <t>ヨコタセンイチ</t>
    <phoneticPr fontId="2"/>
  </si>
  <si>
    <t>カジシズエ</t>
    <phoneticPr fontId="2"/>
  </si>
  <si>
    <t>マミヤリンゾウ</t>
    <phoneticPr fontId="2"/>
  </si>
  <si>
    <t>ユウキミホシ</t>
    <phoneticPr fontId="2"/>
  </si>
  <si>
    <t>エザキノブヤ</t>
    <phoneticPr fontId="2"/>
  </si>
  <si>
    <t>サトウタマエ</t>
    <phoneticPr fontId="2"/>
  </si>
  <si>
    <t>ミヤケユウコ</t>
    <phoneticPr fontId="2"/>
  </si>
  <si>
    <t>ミシマカズエ</t>
    <phoneticPr fontId="2"/>
  </si>
  <si>
    <t>ムロタハジメ</t>
    <phoneticPr fontId="2"/>
  </si>
  <si>
    <t>テヅカカナメ</t>
    <phoneticPr fontId="2"/>
  </si>
  <si>
    <t>モロボシヒロシ</t>
    <phoneticPr fontId="2"/>
  </si>
  <si>
    <t>セガワイチロウ</t>
    <phoneticPr fontId="2"/>
  </si>
  <si>
    <t>シミズアツノリ</t>
    <phoneticPr fontId="2"/>
  </si>
  <si>
    <t>チバシンヤ</t>
    <phoneticPr fontId="2"/>
  </si>
  <si>
    <t>フタバモエ</t>
    <phoneticPr fontId="2"/>
  </si>
  <si>
    <t>ソウヤカナ</t>
    <phoneticPr fontId="2"/>
  </si>
  <si>
    <t>ムラオカタケル</t>
    <phoneticPr fontId="2"/>
  </si>
  <si>
    <t>オオタニイクエ</t>
    <phoneticPr fontId="2"/>
  </si>
  <si>
    <t>ナカガワヨウコ</t>
    <phoneticPr fontId="2"/>
  </si>
  <si>
    <t>タナカクニエ</t>
    <phoneticPr fontId="2"/>
  </si>
  <si>
    <t>タジマヨウコ</t>
    <phoneticPr fontId="2"/>
  </si>
  <si>
    <t>ヒュウガサンジ</t>
    <phoneticPr fontId="2"/>
  </si>
  <si>
    <t>マトウユキコ</t>
    <phoneticPr fontId="2"/>
  </si>
  <si>
    <t>カシワザキショウイチロウ</t>
    <phoneticPr fontId="2"/>
  </si>
  <si>
    <t>ヤバシユウ</t>
    <phoneticPr fontId="2"/>
  </si>
  <si>
    <t>トビタシン</t>
    <phoneticPr fontId="2"/>
  </si>
  <si>
    <t>ホンダソウイチ</t>
    <phoneticPr fontId="2"/>
  </si>
  <si>
    <t>ノザキシンイチ</t>
    <phoneticPr fontId="2"/>
  </si>
  <si>
    <t>ヤベシゲキ</t>
    <phoneticPr fontId="2"/>
  </si>
  <si>
    <t>ルカワヒデノリ</t>
    <phoneticPr fontId="2"/>
  </si>
  <si>
    <t>リョウツカンジ</t>
    <phoneticPr fontId="2"/>
  </si>
  <si>
    <t>スズキミナヨ</t>
    <phoneticPr fontId="2"/>
  </si>
  <si>
    <t>ワダテツヤ</t>
    <phoneticPr fontId="2"/>
  </si>
  <si>
    <t>緒方直人</t>
    <rPh sb="0" eb="2">
      <t>オガタ</t>
    </rPh>
    <rPh sb="2" eb="4">
      <t>ナオト</t>
    </rPh>
    <phoneticPr fontId="2"/>
  </si>
  <si>
    <t>志村総一朗</t>
    <rPh sb="0" eb="5">
      <t>シムラソウイチロウ</t>
    </rPh>
    <phoneticPr fontId="2"/>
  </si>
  <si>
    <t>金山宗一</t>
    <rPh sb="0" eb="4">
      <t>カネヤマソウイチ</t>
    </rPh>
    <phoneticPr fontId="2"/>
  </si>
  <si>
    <t>阿部渉</t>
    <rPh sb="0" eb="3">
      <t>アベワタル</t>
    </rPh>
    <phoneticPr fontId="2"/>
  </si>
  <si>
    <t>愛知哲夫</t>
    <rPh sb="0" eb="2">
      <t>アイチ</t>
    </rPh>
    <rPh sb="2" eb="4">
      <t>テツオ</t>
    </rPh>
    <phoneticPr fontId="2"/>
  </si>
  <si>
    <t>桑原真司</t>
    <rPh sb="0" eb="4">
      <t>クワバラシンジ</t>
    </rPh>
    <phoneticPr fontId="2"/>
  </si>
  <si>
    <t>穴井佑樹</t>
    <rPh sb="0" eb="4">
      <t>アナイユウキ</t>
    </rPh>
    <phoneticPr fontId="2"/>
  </si>
  <si>
    <t>石井正則</t>
    <rPh sb="0" eb="4">
      <t>イシイマサノリ</t>
    </rPh>
    <phoneticPr fontId="2"/>
  </si>
  <si>
    <t>石神裕一</t>
    <rPh sb="0" eb="4">
      <t>イシガミユウイチ</t>
    </rPh>
    <phoneticPr fontId="2"/>
  </si>
  <si>
    <t>石川涼介</t>
    <rPh sb="0" eb="4">
      <t>イシカワリョウスケ</t>
    </rPh>
    <phoneticPr fontId="2"/>
  </si>
  <si>
    <t>宇部裕典</t>
    <rPh sb="0" eb="2">
      <t>ウベ</t>
    </rPh>
    <rPh sb="2" eb="4">
      <t>ヒロノリ</t>
    </rPh>
    <phoneticPr fontId="2"/>
  </si>
  <si>
    <t>青木純一郎</t>
    <rPh sb="0" eb="5">
      <t>アオキジュンイチロウ</t>
    </rPh>
    <phoneticPr fontId="2"/>
  </si>
  <si>
    <t>獏隼人</t>
    <rPh sb="0" eb="1">
      <t>バク</t>
    </rPh>
    <rPh sb="1" eb="3">
      <t>ハヤト</t>
    </rPh>
    <phoneticPr fontId="2"/>
  </si>
  <si>
    <t>池田人志</t>
    <rPh sb="0" eb="4">
      <t>イケダヒトシ</t>
    </rPh>
    <phoneticPr fontId="2"/>
  </si>
  <si>
    <t>泉茂</t>
    <rPh sb="0" eb="1">
      <t>イズミ</t>
    </rPh>
    <rPh sb="1" eb="2">
      <t>シゲル</t>
    </rPh>
    <phoneticPr fontId="2"/>
  </si>
  <si>
    <t>飛田真司</t>
    <rPh sb="0" eb="4">
      <t>トビタシンジ</t>
    </rPh>
    <phoneticPr fontId="2"/>
  </si>
  <si>
    <t>厚地萌</t>
    <rPh sb="0" eb="3">
      <t>アツジモエ</t>
    </rPh>
    <phoneticPr fontId="2"/>
  </si>
  <si>
    <t>池内早苗</t>
    <rPh sb="0" eb="4">
      <t>イケウチサナエ</t>
    </rPh>
    <phoneticPr fontId="2"/>
  </si>
  <si>
    <t>遠藤慶一郎</t>
    <rPh sb="0" eb="5">
      <t>エンドウケイイチロウ</t>
    </rPh>
    <phoneticPr fontId="2"/>
  </si>
  <si>
    <t>大矢茂</t>
    <rPh sb="0" eb="3">
      <t>オオヤシゲル</t>
    </rPh>
    <phoneticPr fontId="2"/>
  </si>
  <si>
    <t>植木総一朗</t>
    <rPh sb="0" eb="2">
      <t>ウエキ</t>
    </rPh>
    <rPh sb="2" eb="5">
      <t>ソウイチロウ</t>
    </rPh>
    <phoneticPr fontId="2"/>
  </si>
  <si>
    <t>今村則夫</t>
    <rPh sb="0" eb="4">
      <t>イマムラノリオ</t>
    </rPh>
    <phoneticPr fontId="2"/>
  </si>
  <si>
    <t>梅津秀行</t>
    <rPh sb="0" eb="4">
      <t>ウメヅヒデユキ</t>
    </rPh>
    <phoneticPr fontId="2"/>
  </si>
  <si>
    <t>太田哲治</t>
    <rPh sb="0" eb="4">
      <t>オオタテツジ</t>
    </rPh>
    <phoneticPr fontId="2"/>
  </si>
  <si>
    <t>内田稔</t>
    <rPh sb="0" eb="3">
      <t>ウチダミノル</t>
    </rPh>
    <phoneticPr fontId="2"/>
  </si>
  <si>
    <t>大島徹</t>
    <rPh sb="0" eb="3">
      <t>オオシマトオル</t>
    </rPh>
    <phoneticPr fontId="2"/>
  </si>
  <si>
    <t>内海敬三</t>
    <rPh sb="0" eb="4">
      <t>ウツミケイゾウ</t>
    </rPh>
    <phoneticPr fontId="2"/>
  </si>
  <si>
    <t>萩野春男</t>
    <rPh sb="0" eb="4">
      <t>ハギノハルオ</t>
    </rPh>
    <phoneticPr fontId="2"/>
  </si>
  <si>
    <t>大林純次</t>
    <rPh sb="0" eb="4">
      <t>オオバヤシジュンジ</t>
    </rPh>
    <phoneticPr fontId="2"/>
  </si>
  <si>
    <t>風間杜夫</t>
    <rPh sb="0" eb="4">
      <t>カザマモリオ</t>
    </rPh>
    <phoneticPr fontId="2"/>
  </si>
  <si>
    <t>柿原徹也</t>
    <rPh sb="0" eb="4">
      <t>カキハラテツヤ</t>
    </rPh>
    <phoneticPr fontId="2"/>
  </si>
  <si>
    <t>葛城正則</t>
    <rPh sb="0" eb="2">
      <t>カツラギ</t>
    </rPh>
    <rPh sb="2" eb="4">
      <t>マサノリ</t>
    </rPh>
    <phoneticPr fontId="2"/>
  </si>
  <si>
    <t>河野光乗</t>
    <rPh sb="0" eb="4">
      <t>カワノミツノリ</t>
    </rPh>
    <phoneticPr fontId="2"/>
  </si>
  <si>
    <t>木村拓</t>
    <rPh sb="0" eb="3">
      <t>キムラタク</t>
    </rPh>
    <phoneticPr fontId="2"/>
  </si>
  <si>
    <t>北出麻耶</t>
    <rPh sb="0" eb="4">
      <t>キタデマヤ</t>
    </rPh>
    <phoneticPr fontId="2"/>
  </si>
  <si>
    <t>金内芳雄</t>
    <rPh sb="0" eb="2">
      <t>カネウチ</t>
    </rPh>
    <rPh sb="2" eb="4">
      <t>ヨシオ</t>
    </rPh>
    <phoneticPr fontId="2"/>
  </si>
  <si>
    <t>加藤昌則</t>
    <rPh sb="0" eb="4">
      <t>カトウマサノリ</t>
    </rPh>
    <phoneticPr fontId="2"/>
  </si>
  <si>
    <t>近藤理</t>
    <rPh sb="0" eb="3">
      <t>コンドウオサム</t>
    </rPh>
    <phoneticPr fontId="2"/>
  </si>
  <si>
    <t>小山力也</t>
    <rPh sb="0" eb="4">
      <t>コヤマリキヤ</t>
    </rPh>
    <phoneticPr fontId="2"/>
  </si>
  <si>
    <t>小清水一輝</t>
    <rPh sb="0" eb="5">
      <t>コシミズイッキ</t>
    </rPh>
    <phoneticPr fontId="2"/>
  </si>
  <si>
    <t>郷里大輔</t>
    <rPh sb="0" eb="4">
      <t>キョウリダイスケ</t>
    </rPh>
    <phoneticPr fontId="2"/>
  </si>
  <si>
    <t>酒井竜二</t>
    <rPh sb="0" eb="4">
      <t>サカイリュウジ</t>
    </rPh>
    <phoneticPr fontId="2"/>
  </si>
  <si>
    <t>阪口大助</t>
    <rPh sb="0" eb="4">
      <t>サカグチダイスケ</t>
    </rPh>
    <phoneticPr fontId="2"/>
  </si>
  <si>
    <t>坂本一</t>
    <rPh sb="0" eb="3">
      <t>サカモトハジメ</t>
    </rPh>
    <phoneticPr fontId="2"/>
  </si>
  <si>
    <t>里見圭一郎</t>
    <rPh sb="0" eb="5">
      <t>サトミケイイチロウ</t>
    </rPh>
    <phoneticPr fontId="2"/>
  </si>
  <si>
    <t>清水俊孝</t>
    <rPh sb="0" eb="4">
      <t>シミズトシタカ</t>
    </rPh>
    <phoneticPr fontId="2"/>
  </si>
  <si>
    <t>嶋よしのり</t>
    <rPh sb="0" eb="1">
      <t>シマ</t>
    </rPh>
    <phoneticPr fontId="2"/>
  </si>
  <si>
    <t>吹田千里</t>
    <rPh sb="0" eb="4">
      <t>スイタチサト</t>
    </rPh>
    <phoneticPr fontId="2"/>
  </si>
  <si>
    <t>関口広尾</t>
    <rPh sb="0" eb="4">
      <t>セキグチヒロオ</t>
    </rPh>
    <phoneticPr fontId="2"/>
  </si>
  <si>
    <t>田口学</t>
    <rPh sb="0" eb="3">
      <t>タグチマナブ</t>
    </rPh>
    <phoneticPr fontId="2"/>
  </si>
  <si>
    <t>田崎真司</t>
    <rPh sb="0" eb="4">
      <t>タサキシンジ</t>
    </rPh>
    <phoneticPr fontId="2"/>
  </si>
  <si>
    <t>滝口順平</t>
    <rPh sb="0" eb="4">
      <t>タキグチジュンペイ</t>
    </rPh>
    <phoneticPr fontId="2"/>
  </si>
  <si>
    <t>山口鉄也</t>
    <rPh sb="0" eb="4">
      <t>ヤマグチテツヤ</t>
    </rPh>
    <phoneticPr fontId="2"/>
  </si>
  <si>
    <t>大河新市</t>
    <rPh sb="0" eb="4">
      <t>タイガシンイチ</t>
    </rPh>
    <phoneticPr fontId="2"/>
  </si>
  <si>
    <t>辻つとむ</t>
    <rPh sb="0" eb="1">
      <t>ツジ</t>
    </rPh>
    <phoneticPr fontId="2"/>
  </si>
  <si>
    <t>谷崎直之</t>
    <rPh sb="0" eb="4">
      <t>タニザキナオユキ</t>
    </rPh>
    <phoneticPr fontId="2"/>
  </si>
  <si>
    <t>田中将</t>
    <rPh sb="0" eb="3">
      <t>タナカマサル</t>
    </rPh>
    <phoneticPr fontId="2"/>
  </si>
  <si>
    <t>田坂秀樹</t>
    <rPh sb="0" eb="4">
      <t>タサカヒデキ</t>
    </rPh>
    <phoneticPr fontId="2"/>
  </si>
  <si>
    <t>田村修</t>
    <rPh sb="0" eb="3">
      <t>タムラオサム</t>
    </rPh>
    <phoneticPr fontId="2"/>
  </si>
  <si>
    <t>武田浩二</t>
    <rPh sb="0" eb="4">
      <t>タケダコウジ</t>
    </rPh>
    <phoneticPr fontId="2"/>
  </si>
  <si>
    <t>千葉繁</t>
    <rPh sb="0" eb="3">
      <t>チバシゲル</t>
    </rPh>
    <phoneticPr fontId="2"/>
  </si>
  <si>
    <t>千葉純治</t>
    <rPh sb="0" eb="4">
      <t>チバジュンジ</t>
    </rPh>
    <phoneticPr fontId="2"/>
  </si>
  <si>
    <t>徳丸乃</t>
    <rPh sb="0" eb="3">
      <t>トクマルオサム</t>
    </rPh>
    <phoneticPr fontId="2"/>
  </si>
  <si>
    <t>辻親八</t>
    <rPh sb="0" eb="3">
      <t>ツジシンパチ</t>
    </rPh>
    <phoneticPr fontId="2"/>
  </si>
  <si>
    <t>十日市悦夫</t>
    <rPh sb="0" eb="5">
      <t>トウカイチエツオ</t>
    </rPh>
    <phoneticPr fontId="2"/>
  </si>
  <si>
    <t>寺田正則</t>
    <rPh sb="0" eb="4">
      <t>テラダマサノリ</t>
    </rPh>
    <phoneticPr fontId="2"/>
  </si>
  <si>
    <t>中村悠一</t>
    <rPh sb="0" eb="4">
      <t>ナカムラユウイチ</t>
    </rPh>
    <phoneticPr fontId="2"/>
  </si>
  <si>
    <t>名取正男</t>
    <rPh sb="0" eb="4">
      <t>ナトリマサオ</t>
    </rPh>
    <phoneticPr fontId="2"/>
  </si>
  <si>
    <t>丹羽秋則</t>
    <rPh sb="0" eb="4">
      <t>ニワアキノリ</t>
    </rPh>
    <phoneticPr fontId="2"/>
  </si>
  <si>
    <t>桜庭成徳</t>
    <rPh sb="0" eb="4">
      <t>サクラバシゲノリ</t>
    </rPh>
    <phoneticPr fontId="2"/>
  </si>
  <si>
    <t>中川一郎</t>
    <rPh sb="0" eb="4">
      <t>ナカガワイチロウ</t>
    </rPh>
    <phoneticPr fontId="2"/>
  </si>
  <si>
    <t>中澤歩</t>
    <rPh sb="0" eb="3">
      <t>ナカザワアユム</t>
    </rPh>
    <phoneticPr fontId="2"/>
  </si>
  <si>
    <t>西村晃</t>
    <rPh sb="0" eb="3">
      <t>ニシムラコウ</t>
    </rPh>
    <phoneticPr fontId="2"/>
  </si>
  <si>
    <t>根津人一</t>
    <rPh sb="0" eb="4">
      <t>ネヅジンイチ</t>
    </rPh>
    <phoneticPr fontId="2"/>
  </si>
  <si>
    <t>中島和典</t>
    <rPh sb="0" eb="4">
      <t>ナカシマカズノリ</t>
    </rPh>
    <phoneticPr fontId="2"/>
  </si>
  <si>
    <t>原新之助</t>
    <rPh sb="0" eb="1">
      <t>ハラ</t>
    </rPh>
    <rPh sb="1" eb="4">
      <t>シンノスケ</t>
    </rPh>
    <phoneticPr fontId="2"/>
  </si>
  <si>
    <t>早瀬秀幸</t>
    <rPh sb="0" eb="4">
      <t>ハヤセヒデユキ</t>
    </rPh>
    <phoneticPr fontId="2"/>
  </si>
  <si>
    <t>速水健朗</t>
    <rPh sb="0" eb="4">
      <t>ハヤミズケンロウ</t>
    </rPh>
    <phoneticPr fontId="2"/>
  </si>
  <si>
    <t>速水奨</t>
    <rPh sb="0" eb="2">
      <t>ハヤミ</t>
    </rPh>
    <rPh sb="2" eb="3">
      <t>ススム</t>
    </rPh>
    <phoneticPr fontId="2"/>
  </si>
  <si>
    <t>平松慎吾</t>
    <rPh sb="0" eb="4">
      <t>ヒラマツシンゴ</t>
    </rPh>
    <phoneticPr fontId="2"/>
  </si>
  <si>
    <t>小比類巻秀典</t>
    <rPh sb="0" eb="6">
      <t>コヒルイマキヒデノリ</t>
    </rPh>
    <phoneticPr fontId="2"/>
  </si>
  <si>
    <t>野中正広</t>
    <rPh sb="0" eb="4">
      <t>ノナカマサヒロ</t>
    </rPh>
    <phoneticPr fontId="2"/>
  </si>
  <si>
    <t>野川雅史</t>
    <rPh sb="0" eb="4">
      <t>ノガワマサシ</t>
    </rPh>
    <phoneticPr fontId="2"/>
  </si>
  <si>
    <t>袴田吉彦</t>
    <rPh sb="0" eb="4">
      <t>ハカマダヨシヒコ</t>
    </rPh>
    <phoneticPr fontId="2"/>
  </si>
  <si>
    <t>藤井勉</t>
    <rPh sb="0" eb="3">
      <t>フジイツトム</t>
    </rPh>
    <phoneticPr fontId="2"/>
  </si>
  <si>
    <t>土方佑都</t>
    <rPh sb="0" eb="4">
      <t>ヒジカタユウト</t>
    </rPh>
    <phoneticPr fontId="2"/>
  </si>
  <si>
    <t>疋田隆史</t>
    <rPh sb="0" eb="4">
      <t>ヒキダタカシ</t>
    </rPh>
    <phoneticPr fontId="2"/>
  </si>
  <si>
    <t>羽多野渉</t>
    <rPh sb="0" eb="4">
      <t>ハタノワタル</t>
    </rPh>
    <phoneticPr fontId="2"/>
  </si>
  <si>
    <t>長谷川利行</t>
    <rPh sb="0" eb="5">
      <t>ハセガワトシユキ</t>
    </rPh>
    <phoneticPr fontId="2"/>
  </si>
  <si>
    <t>坂東光一</t>
    <rPh sb="0" eb="4">
      <t>バンドウコウイチ</t>
    </rPh>
    <phoneticPr fontId="2"/>
  </si>
  <si>
    <t>星野秀典</t>
    <rPh sb="0" eb="4">
      <t>ホシノヒデノリ</t>
    </rPh>
    <phoneticPr fontId="2"/>
  </si>
  <si>
    <t>藤井茂樹</t>
    <rPh sb="0" eb="4">
      <t>フジイシゲキ</t>
    </rPh>
    <phoneticPr fontId="2"/>
  </si>
  <si>
    <t>堀川亮</t>
    <rPh sb="0" eb="3">
      <t>ホリカワリョウ</t>
    </rPh>
    <phoneticPr fontId="2"/>
  </si>
  <si>
    <t>松田圭佑</t>
    <rPh sb="0" eb="4">
      <t>マツダケイスケ</t>
    </rPh>
    <phoneticPr fontId="2"/>
  </si>
  <si>
    <t>松田悟志</t>
    <rPh sb="0" eb="4">
      <t>マツダサトシ</t>
    </rPh>
    <phoneticPr fontId="2"/>
  </si>
  <si>
    <t>藤宮順</t>
    <rPh sb="0" eb="3">
      <t>フジミヤジュン</t>
    </rPh>
    <phoneticPr fontId="2"/>
  </si>
  <si>
    <t>増山佑樹</t>
    <rPh sb="0" eb="4">
      <t>マスヤマユウキ</t>
    </rPh>
    <phoneticPr fontId="2"/>
  </si>
  <si>
    <t>北条貫地</t>
    <rPh sb="0" eb="2">
      <t>ホウジョウ</t>
    </rPh>
    <rPh sb="2" eb="4">
      <t>カンジ</t>
    </rPh>
    <phoneticPr fontId="2"/>
  </si>
  <si>
    <t>古谷徹</t>
    <rPh sb="0" eb="3">
      <t>フルヤトオル</t>
    </rPh>
    <phoneticPr fontId="2"/>
  </si>
  <si>
    <t>松本忍</t>
    <rPh sb="0" eb="3">
      <t>マツモトシノブ</t>
    </rPh>
    <phoneticPr fontId="2"/>
  </si>
  <si>
    <t>松村義一</t>
    <rPh sb="0" eb="4">
      <t>マツムラギイチ</t>
    </rPh>
    <phoneticPr fontId="2"/>
  </si>
  <si>
    <t>村下孝蔵</t>
    <rPh sb="0" eb="4">
      <t>ムラシタコウゾウ</t>
    </rPh>
    <phoneticPr fontId="2"/>
  </si>
  <si>
    <t>美輪明宏</t>
    <rPh sb="0" eb="4">
      <t>ミワアキヒロ</t>
    </rPh>
    <phoneticPr fontId="2"/>
  </si>
  <si>
    <t>水木一郎</t>
    <rPh sb="0" eb="4">
      <t>ミズキイチロウ</t>
    </rPh>
    <phoneticPr fontId="2"/>
  </si>
  <si>
    <t>森慎二</t>
    <rPh sb="0" eb="3">
      <t>モリシンジ</t>
    </rPh>
    <phoneticPr fontId="2"/>
  </si>
  <si>
    <t>持田香織</t>
    <rPh sb="0" eb="4">
      <t>モチダカオリ</t>
    </rPh>
    <phoneticPr fontId="2"/>
  </si>
  <si>
    <t>森本秀典</t>
    <rPh sb="0" eb="4">
      <t>モリモトヒデノリ</t>
    </rPh>
    <phoneticPr fontId="2"/>
  </si>
  <si>
    <t>森繁久彌</t>
    <rPh sb="0" eb="4">
      <t>モリシゲヒサヤ</t>
    </rPh>
    <phoneticPr fontId="2"/>
  </si>
  <si>
    <t>宮内祐介</t>
    <rPh sb="0" eb="4">
      <t>ミヤウチユウスケ</t>
    </rPh>
    <phoneticPr fontId="2"/>
  </si>
  <si>
    <t>保村真</t>
    <rPh sb="0" eb="3">
      <t>ヤスムラマコト</t>
    </rPh>
    <phoneticPr fontId="2"/>
  </si>
  <si>
    <t>保志総一朗</t>
    <rPh sb="0" eb="5">
      <t>ホシソウイチロウ</t>
    </rPh>
    <phoneticPr fontId="2"/>
  </si>
  <si>
    <t>山本隆之</t>
    <rPh sb="0" eb="4">
      <t>ヤマモトリュウジ</t>
    </rPh>
    <phoneticPr fontId="2"/>
  </si>
  <si>
    <t>山口勝平</t>
    <rPh sb="0" eb="4">
      <t>ヤマグチカッペイ</t>
    </rPh>
    <phoneticPr fontId="2"/>
  </si>
  <si>
    <t>柳葉敏郎</t>
    <rPh sb="0" eb="4">
      <t>ヤナギバトシロウ</t>
    </rPh>
    <phoneticPr fontId="2"/>
  </si>
  <si>
    <t>山本正則</t>
    <rPh sb="0" eb="4">
      <t>ヤマモトマサノリ</t>
    </rPh>
    <phoneticPr fontId="2"/>
  </si>
  <si>
    <t>若井久屋</t>
    <rPh sb="0" eb="4">
      <t>ワカイヒサヤ</t>
    </rPh>
    <phoneticPr fontId="2"/>
  </si>
  <si>
    <t>結城比呂</t>
    <rPh sb="0" eb="4">
      <t>ユウキヒロ</t>
    </rPh>
    <phoneticPr fontId="2"/>
  </si>
  <si>
    <t>吉田晋之介</t>
    <rPh sb="0" eb="5">
      <t>ヨシダシンノスケ</t>
    </rPh>
    <phoneticPr fontId="2"/>
  </si>
  <si>
    <t>吉澤良太</t>
    <rPh sb="0" eb="4">
      <t>ヨシザワリョウタ</t>
    </rPh>
    <phoneticPr fontId="2"/>
  </si>
  <si>
    <t>渡辺薫</t>
    <rPh sb="0" eb="3">
      <t>ワタナベカオル</t>
    </rPh>
    <phoneticPr fontId="2"/>
  </si>
  <si>
    <t>山下博之</t>
    <rPh sb="0" eb="2">
      <t>ヤマシタ</t>
    </rPh>
    <rPh sb="2" eb="4">
      <t>ヒロユキ</t>
    </rPh>
    <phoneticPr fontId="2"/>
  </si>
  <si>
    <t>小脇茂雄</t>
    <rPh sb="0" eb="2">
      <t>コワキ</t>
    </rPh>
    <rPh sb="2" eb="4">
      <t>シゲオ</t>
    </rPh>
    <phoneticPr fontId="2"/>
  </si>
  <si>
    <t>渡辺哲也</t>
    <rPh sb="0" eb="4">
      <t>ワタナベテツヤ</t>
    </rPh>
    <phoneticPr fontId="2"/>
  </si>
  <si>
    <t>青山ゆかり</t>
    <rPh sb="0" eb="2">
      <t>アオヤマ</t>
    </rPh>
    <phoneticPr fontId="2"/>
  </si>
  <si>
    <t>新井雅子</t>
    <rPh sb="0" eb="4">
      <t>アライマサコ</t>
    </rPh>
    <phoneticPr fontId="2"/>
  </si>
  <si>
    <t>麻生夏子</t>
    <rPh sb="0" eb="4">
      <t>アソウナツコ</t>
    </rPh>
    <phoneticPr fontId="2"/>
  </si>
  <si>
    <t>浅野真澄</t>
    <rPh sb="0" eb="4">
      <t>アサノマスミ</t>
    </rPh>
    <phoneticPr fontId="2"/>
  </si>
  <si>
    <t>井川幸代</t>
    <rPh sb="0" eb="4">
      <t>イガワユキヨ</t>
    </rPh>
    <phoneticPr fontId="2"/>
  </si>
  <si>
    <t>佐藤泉</t>
    <rPh sb="0" eb="3">
      <t>サトウイズミ</t>
    </rPh>
    <phoneticPr fontId="2"/>
  </si>
  <si>
    <t>佐伯雪路</t>
    <rPh sb="0" eb="2">
      <t>サイキ</t>
    </rPh>
    <rPh sb="2" eb="4">
      <t>ユキジ</t>
    </rPh>
    <phoneticPr fontId="2"/>
  </si>
  <si>
    <t>酒井香奈子</t>
    <rPh sb="0" eb="5">
      <t>サカイカナコ</t>
    </rPh>
    <phoneticPr fontId="2"/>
  </si>
  <si>
    <t>宮部みゆき</t>
    <rPh sb="0" eb="2">
      <t>ミヤベ</t>
    </rPh>
    <phoneticPr fontId="2"/>
  </si>
  <si>
    <t>佐藤レイ</t>
    <rPh sb="0" eb="2">
      <t>サトウ</t>
    </rPh>
    <phoneticPr fontId="2"/>
  </si>
  <si>
    <t>櫻井ひとみ</t>
    <rPh sb="0" eb="2">
      <t>サクライ</t>
    </rPh>
    <phoneticPr fontId="2"/>
  </si>
  <si>
    <t>下川三国</t>
    <rPh sb="0" eb="4">
      <t>シモカワミクニ</t>
    </rPh>
    <phoneticPr fontId="2"/>
  </si>
  <si>
    <t>鈴木裕子</t>
    <rPh sb="0" eb="4">
      <t>スズキヒロコ</t>
    </rPh>
    <phoneticPr fontId="2"/>
  </si>
  <si>
    <t>涼風真世</t>
    <rPh sb="0" eb="4">
      <t>スズカゼマヨ</t>
    </rPh>
    <phoneticPr fontId="2"/>
  </si>
  <si>
    <t>大和田恵</t>
    <rPh sb="0" eb="4">
      <t>オオワダメグミ</t>
    </rPh>
    <phoneticPr fontId="2"/>
  </si>
  <si>
    <t>洲本裕典</t>
    <rPh sb="0" eb="4">
      <t>スモトヒロノリ</t>
    </rPh>
    <phoneticPr fontId="2"/>
  </si>
  <si>
    <t>北村雅之</t>
    <rPh sb="0" eb="4">
      <t>キタムラマサユキ</t>
    </rPh>
    <phoneticPr fontId="2"/>
  </si>
  <si>
    <t>北条司</t>
    <rPh sb="0" eb="3">
      <t>ホウジョウツカサ</t>
    </rPh>
    <phoneticPr fontId="2"/>
  </si>
  <si>
    <t>高山南</t>
    <rPh sb="0" eb="3">
      <t>タカヤマミナミ</t>
    </rPh>
    <phoneticPr fontId="2"/>
  </si>
  <si>
    <t>田口宏子</t>
    <rPh sb="0" eb="4">
      <t>タグチヒロコ</t>
    </rPh>
    <phoneticPr fontId="2"/>
  </si>
  <si>
    <t>滝沢啓</t>
    <rPh sb="0" eb="2">
      <t>タキザワ</t>
    </rPh>
    <rPh sb="2" eb="3">
      <t>ヒロム</t>
    </rPh>
    <phoneticPr fontId="2"/>
  </si>
  <si>
    <t>足立裕子</t>
    <rPh sb="0" eb="4">
      <t>アダチユウコ</t>
    </rPh>
    <phoneticPr fontId="2"/>
  </si>
  <si>
    <t>須藤京一</t>
    <rPh sb="0" eb="4">
      <t>スドウキョウイチ</t>
    </rPh>
    <phoneticPr fontId="2"/>
  </si>
  <si>
    <t>高垣彩陽</t>
    <rPh sb="0" eb="4">
      <t>タカガキアヤヒ</t>
    </rPh>
    <phoneticPr fontId="2"/>
  </si>
  <si>
    <t>高橋瞳</t>
    <rPh sb="0" eb="3">
      <t>タカハシヒトミ</t>
    </rPh>
    <phoneticPr fontId="2"/>
  </si>
  <si>
    <t>立花陽子</t>
    <rPh sb="0" eb="4">
      <t>タチバナヨウコ</t>
    </rPh>
    <phoneticPr fontId="2"/>
  </si>
  <si>
    <t>野村久遠</t>
    <rPh sb="0" eb="4">
      <t>ノムラクオン</t>
    </rPh>
    <phoneticPr fontId="2"/>
  </si>
  <si>
    <t>竹村奈都</t>
    <rPh sb="0" eb="4">
      <t>タケムラナツ</t>
    </rPh>
    <phoneticPr fontId="2"/>
  </si>
  <si>
    <t>大村崑</t>
    <rPh sb="0" eb="3">
      <t>オオムラコン</t>
    </rPh>
    <phoneticPr fontId="2"/>
  </si>
  <si>
    <t>瀬川綾音</t>
    <rPh sb="0" eb="4">
      <t>セガワアヤネ</t>
    </rPh>
    <phoneticPr fontId="2"/>
  </si>
  <si>
    <t>大地真央</t>
    <rPh sb="0" eb="4">
      <t>ダイチマオ</t>
    </rPh>
    <phoneticPr fontId="2"/>
  </si>
  <si>
    <t>田中敦子</t>
    <rPh sb="0" eb="4">
      <t>タナカアツコ</t>
    </rPh>
    <phoneticPr fontId="2"/>
  </si>
  <si>
    <t>田中裕子</t>
    <rPh sb="0" eb="4">
      <t>タナカユウコ</t>
    </rPh>
    <phoneticPr fontId="2"/>
  </si>
  <si>
    <t>寺森宗一</t>
    <rPh sb="0" eb="4">
      <t>テラモリソウイチ</t>
    </rPh>
    <phoneticPr fontId="2"/>
  </si>
  <si>
    <t>茅原実里</t>
    <rPh sb="0" eb="4">
      <t>チハラミノリ</t>
    </rPh>
    <phoneticPr fontId="2"/>
  </si>
  <si>
    <t>寺門仁美</t>
    <rPh sb="0" eb="4">
      <t>テラカドヒトミ</t>
    </rPh>
    <phoneticPr fontId="2"/>
  </si>
  <si>
    <t>手塚啓</t>
    <rPh sb="0" eb="3">
      <t>テヅカヒロム</t>
    </rPh>
    <phoneticPr fontId="2"/>
  </si>
  <si>
    <t>角田五郎</t>
    <rPh sb="0" eb="4">
      <t>ツノダゴロウ</t>
    </rPh>
    <phoneticPr fontId="2"/>
  </si>
  <si>
    <t>中島愛</t>
    <rPh sb="0" eb="3">
      <t>ナカジマメグミ</t>
    </rPh>
    <phoneticPr fontId="2"/>
  </si>
  <si>
    <t>中村悠二</t>
    <rPh sb="0" eb="2">
      <t>ナカムラ</t>
    </rPh>
    <rPh sb="2" eb="4">
      <t>ユウジ</t>
    </rPh>
    <phoneticPr fontId="2"/>
  </si>
  <si>
    <t>中原愛衣</t>
    <rPh sb="0" eb="4">
      <t>ナカハラメイ</t>
    </rPh>
    <phoneticPr fontId="2"/>
  </si>
  <si>
    <t>芦田愛菜</t>
    <rPh sb="0" eb="4">
      <t>アシダマナ</t>
    </rPh>
    <phoneticPr fontId="2"/>
  </si>
  <si>
    <t>富田康弘</t>
    <rPh sb="0" eb="4">
      <t>トミタヤスヒロ</t>
    </rPh>
    <phoneticPr fontId="2"/>
  </si>
  <si>
    <t>夏目三久</t>
    <rPh sb="0" eb="4">
      <t>ナツメミク</t>
    </rPh>
    <phoneticPr fontId="2"/>
  </si>
  <si>
    <t>申込日</t>
    <rPh sb="0" eb="3">
      <t>モウシコミビ</t>
    </rPh>
    <phoneticPr fontId="2"/>
  </si>
  <si>
    <t>No</t>
    <phoneticPr fontId="2"/>
  </si>
  <si>
    <t>キャンペーン応募者一覧</t>
    <rPh sb="6" eb="9">
      <t>オウボシャ</t>
    </rPh>
    <rPh sb="9" eb="11">
      <t>イチラン</t>
    </rPh>
    <phoneticPr fontId="2"/>
  </si>
  <si>
    <t>愛知聡</t>
  </si>
  <si>
    <t>男</t>
  </si>
  <si>
    <t>青山隆</t>
  </si>
  <si>
    <t>赤坂泰子</t>
  </si>
  <si>
    <t>女</t>
  </si>
  <si>
    <t>浅田康夫</t>
  </si>
  <si>
    <t>石井健太郎</t>
  </si>
  <si>
    <t>猪原光康</t>
  </si>
  <si>
    <t>内田道也</t>
  </si>
  <si>
    <t>坂上勇馬</t>
  </si>
  <si>
    <t>新谷元</t>
  </si>
  <si>
    <t>原島由美</t>
  </si>
  <si>
    <t>岬悦子</t>
  </si>
  <si>
    <t>山本京子</t>
  </si>
  <si>
    <t>アベシンノスケ</t>
  </si>
  <si>
    <t>イトウジロウ</t>
  </si>
  <si>
    <t>ウベナツミ</t>
  </si>
  <si>
    <t>ヨコタセンイチ</t>
  </si>
  <si>
    <t>カジシズエ</t>
  </si>
  <si>
    <t>マミヤリンゾウ</t>
  </si>
  <si>
    <t>ユウキミホシ</t>
  </si>
  <si>
    <t>エザキノブヤ</t>
  </si>
  <si>
    <t>サトウタマエ</t>
  </si>
  <si>
    <t>ミヤケユウコ</t>
  </si>
  <si>
    <t>ミシマカズエ</t>
  </si>
  <si>
    <t>ムロタハジメ</t>
  </si>
  <si>
    <t>テヅカカナメ</t>
  </si>
  <si>
    <t>モロボシヒロシ</t>
  </si>
  <si>
    <t>セガワイチロウ</t>
  </si>
  <si>
    <t>ニシカワアツシ</t>
  </si>
  <si>
    <t>サイトウシンヤ</t>
  </si>
  <si>
    <t>チバシンヤ</t>
  </si>
  <si>
    <t>フタバモエ</t>
  </si>
  <si>
    <t>ソウヤカナ</t>
  </si>
  <si>
    <t>ムラオカタケル</t>
  </si>
  <si>
    <t>オオタニイクエ</t>
  </si>
  <si>
    <t>ナカガワヨウコ</t>
  </si>
  <si>
    <t>ツダエイイチ</t>
  </si>
  <si>
    <t>タナカクニエ</t>
  </si>
  <si>
    <t>タジマヨウコ</t>
  </si>
  <si>
    <t>ヒュウガサンジ</t>
  </si>
  <si>
    <t>マトウユキコ</t>
  </si>
  <si>
    <t>カシワザキショウイチロウ</t>
  </si>
  <si>
    <t>ヤバシユウ</t>
  </si>
  <si>
    <t>トビタシン</t>
  </si>
  <si>
    <t>ハマダコウジ</t>
  </si>
  <si>
    <t>ホンダソウイチ</t>
  </si>
  <si>
    <t>ノザキシンイチ</t>
  </si>
  <si>
    <t>ヤベシゲキ</t>
  </si>
  <si>
    <t>ルカワヒデノリ</t>
  </si>
  <si>
    <t>リョウツカンジ</t>
  </si>
  <si>
    <t>スズキミナヨ</t>
  </si>
  <si>
    <t>スズキタケシ</t>
  </si>
  <si>
    <t>ワダテツヤ</t>
  </si>
  <si>
    <t>住所</t>
    <rPh sb="0" eb="2">
      <t>ジュウショ</t>
    </rPh>
    <phoneticPr fontId="2"/>
  </si>
  <si>
    <t>603-8136</t>
    <phoneticPr fontId="2"/>
  </si>
  <si>
    <t>京都市北区出雲路神楽町1231</t>
    <phoneticPr fontId="2"/>
  </si>
  <si>
    <t>603-8135</t>
    <phoneticPr fontId="2"/>
  </si>
  <si>
    <t>京都市北区出雲路俵町32</t>
    <phoneticPr fontId="2"/>
  </si>
  <si>
    <t>603-8404</t>
    <phoneticPr fontId="2"/>
  </si>
  <si>
    <t>601-0132</t>
    <phoneticPr fontId="2"/>
  </si>
  <si>
    <t>京都市北区大宮中林町23-1</t>
    <phoneticPr fontId="2"/>
  </si>
  <si>
    <t>京都市北区小野中ノ町45</t>
    <phoneticPr fontId="2"/>
  </si>
  <si>
    <t>京都市北区小野中ノ町47</t>
    <phoneticPr fontId="2"/>
  </si>
  <si>
    <t>データの並べ替え</t>
    <rPh sb="4" eb="5">
      <t>ナラ</t>
    </rPh>
    <rPh sb="6" eb="7">
      <t>カ</t>
    </rPh>
    <phoneticPr fontId="2"/>
  </si>
  <si>
    <t>612-8321</t>
    <phoneticPr fontId="2"/>
  </si>
  <si>
    <t>京都市伏見区越前町223</t>
    <phoneticPr fontId="2"/>
  </si>
  <si>
    <t>612-0072</t>
    <phoneticPr fontId="2"/>
  </si>
  <si>
    <t>京都市伏見区桃山筒井伊賀東町5</t>
    <phoneticPr fontId="2"/>
  </si>
  <si>
    <t>612-8016</t>
    <phoneticPr fontId="2"/>
  </si>
  <si>
    <t>612-8001</t>
    <phoneticPr fontId="2"/>
  </si>
  <si>
    <t>612-0052</t>
    <phoneticPr fontId="2"/>
  </si>
  <si>
    <t>京都市伏見区深草墨染町545</t>
    <phoneticPr fontId="2"/>
  </si>
  <si>
    <t>京都市伏見区桃山町養斉1</t>
    <phoneticPr fontId="2"/>
  </si>
  <si>
    <t>京都市伏見区桃山町日向234-5</t>
    <phoneticPr fontId="2"/>
  </si>
  <si>
    <t>607-8311</t>
    <phoneticPr fontId="2"/>
  </si>
  <si>
    <t>京都市山科区西野山山田55</t>
    <phoneticPr fontId="2"/>
  </si>
  <si>
    <t>京都市山科区西野山山田56</t>
    <phoneticPr fontId="2"/>
  </si>
  <si>
    <t>607-8081</t>
    <phoneticPr fontId="2"/>
  </si>
  <si>
    <t>京都市山科区竹鼻外田町5521</t>
    <phoneticPr fontId="2"/>
  </si>
  <si>
    <t>607-8239</t>
    <phoneticPr fontId="2"/>
  </si>
  <si>
    <t>京都市山科区勧修寺丸山町44</t>
    <phoneticPr fontId="2"/>
  </si>
  <si>
    <t>607-8009</t>
    <phoneticPr fontId="2"/>
  </si>
  <si>
    <t>京都市下京区西高辻町4</t>
    <phoneticPr fontId="2"/>
  </si>
  <si>
    <t>600-8484</t>
    <phoneticPr fontId="2"/>
  </si>
  <si>
    <t>京都市下京区玉屋町122</t>
    <phoneticPr fontId="2"/>
  </si>
  <si>
    <t>600-8409</t>
    <phoneticPr fontId="2"/>
  </si>
  <si>
    <t>京都市下京区梅小路東中町231-9</t>
    <phoneticPr fontId="2"/>
  </si>
  <si>
    <t>600-8852</t>
    <phoneticPr fontId="2"/>
  </si>
  <si>
    <t>京都市下京区今大黒町2</t>
    <phoneticPr fontId="2"/>
  </si>
  <si>
    <t>京都市山科区安朱北屋敷町12</t>
    <phoneticPr fontId="2"/>
  </si>
  <si>
    <t>600-8384</t>
    <phoneticPr fontId="2"/>
  </si>
  <si>
    <t>京都市下京区和泉屋町55</t>
    <phoneticPr fontId="2"/>
  </si>
  <si>
    <t>600-8014</t>
    <phoneticPr fontId="2"/>
  </si>
  <si>
    <t>京都市下京区安土町232</t>
    <phoneticPr fontId="2"/>
  </si>
  <si>
    <t>600-8040</t>
    <phoneticPr fontId="2"/>
  </si>
  <si>
    <t>京都市伏見区越前町4</t>
    <phoneticPr fontId="2"/>
  </si>
  <si>
    <t>京都市伏見区桃山町日向111-5</t>
    <phoneticPr fontId="2"/>
  </si>
  <si>
    <t>615-8264</t>
    <phoneticPr fontId="2"/>
  </si>
  <si>
    <t>京都市西京区山田六ノ坪町98</t>
    <phoneticPr fontId="2"/>
  </si>
  <si>
    <t>京都市西京区下津林北浦町3</t>
    <phoneticPr fontId="2"/>
  </si>
  <si>
    <t>615-8061</t>
    <phoneticPr fontId="2"/>
  </si>
  <si>
    <t>京都市下京区今大黒町6</t>
    <phoneticPr fontId="2"/>
  </si>
  <si>
    <t>郵便番号</t>
    <rPh sb="0" eb="4">
      <t>ユウビンバンゴウ</t>
    </rPh>
    <phoneticPr fontId="2"/>
  </si>
  <si>
    <t>京都市西京区下津林北浦町2</t>
    <phoneticPr fontId="2"/>
  </si>
  <si>
    <t>京都市西京区桂上野中町44</t>
    <phoneticPr fontId="2"/>
  </si>
  <si>
    <t>615-8002</t>
    <phoneticPr fontId="2"/>
  </si>
  <si>
    <t>京都市中京区俵屋町御池通猪熊西入</t>
    <phoneticPr fontId="2"/>
  </si>
  <si>
    <t>604-8311</t>
    <phoneticPr fontId="2"/>
  </si>
  <si>
    <t>京都市中京区俵屋町御池通黒門東入</t>
    <phoneticPr fontId="2"/>
  </si>
  <si>
    <t>京都市中京区大恩寺町45</t>
    <phoneticPr fontId="2"/>
  </si>
  <si>
    <t>604-0026</t>
    <phoneticPr fontId="2"/>
  </si>
  <si>
    <t>604-0836</t>
    <phoneticPr fontId="2"/>
  </si>
  <si>
    <t>京都市中京区船屋町東洞院通押小路下る</t>
    <phoneticPr fontId="2"/>
  </si>
  <si>
    <t>京都市左京区修学院泉殿町556</t>
    <phoneticPr fontId="2"/>
  </si>
  <si>
    <t>606-8042</t>
    <phoneticPr fontId="2"/>
  </si>
  <si>
    <t>京都市左京区鹿ケ谷下宮ノ前町4</t>
    <phoneticPr fontId="2"/>
  </si>
  <si>
    <t>606-8431</t>
    <phoneticPr fontId="2"/>
  </si>
  <si>
    <t>京都市左京区岩倉木野町251</t>
    <phoneticPr fontId="2"/>
  </si>
  <si>
    <t>601-1125</t>
    <phoneticPr fontId="2"/>
  </si>
  <si>
    <t>京都市北区出雲路俵町34</t>
    <phoneticPr fontId="2"/>
  </si>
  <si>
    <t>京都市左京区一乗寺庵野町1</t>
    <phoneticPr fontId="2"/>
  </si>
  <si>
    <t>606-8166</t>
    <phoneticPr fontId="2"/>
  </si>
  <si>
    <t>京都市左京区田中馬場町455</t>
    <phoneticPr fontId="2"/>
  </si>
  <si>
    <t>606-8206</t>
  </si>
  <si>
    <t>京都市左京区山端大君町11-45</t>
    <phoneticPr fontId="2"/>
  </si>
  <si>
    <t>606-8013</t>
    <phoneticPr fontId="2"/>
  </si>
  <si>
    <t>京都市西京区嵐山谷ケ辻子町23-1</t>
    <phoneticPr fontId="2"/>
  </si>
  <si>
    <t>616-0014</t>
    <phoneticPr fontId="2"/>
  </si>
  <si>
    <t>京都市中京区大文字町御幸町通姉小路上る</t>
    <phoneticPr fontId="2"/>
  </si>
  <si>
    <t>604-8095</t>
    <phoneticPr fontId="2"/>
  </si>
  <si>
    <t>京都市中京区大日町1</t>
    <phoneticPr fontId="2"/>
  </si>
  <si>
    <t>604-8044</t>
    <phoneticPr fontId="2"/>
  </si>
  <si>
    <t>京都市左京区吉田本町45-66</t>
    <phoneticPr fontId="2"/>
  </si>
  <si>
    <t>606-8317</t>
    <phoneticPr fontId="2"/>
  </si>
  <si>
    <t>京都市北区出雲路俵町36</t>
    <phoneticPr fontId="2"/>
  </si>
  <si>
    <t>京都市北区大宮中林町24-5</t>
    <phoneticPr fontId="2"/>
  </si>
  <si>
    <t>京都市東山区粟田口華頂町22</t>
    <phoneticPr fontId="2"/>
  </si>
  <si>
    <t>605-0052</t>
    <phoneticPr fontId="2"/>
  </si>
  <si>
    <t>京都市東山区唐戸鼻町113</t>
    <phoneticPr fontId="2"/>
  </si>
  <si>
    <t>605-0069</t>
    <phoneticPr fontId="2"/>
  </si>
  <si>
    <t>京都市東山区堀池町45</t>
    <phoneticPr fontId="2"/>
  </si>
  <si>
    <t>605-0038</t>
    <phoneticPr fontId="2"/>
  </si>
  <si>
    <t>京都市東山区月輪町</t>
    <phoneticPr fontId="2"/>
  </si>
  <si>
    <t>605-0854</t>
    <phoneticPr fontId="2"/>
  </si>
  <si>
    <t>京都市右京区西京極東池田町12</t>
    <phoneticPr fontId="2"/>
  </si>
  <si>
    <t>615-0805</t>
    <phoneticPr fontId="2"/>
  </si>
  <si>
    <t>京都市右京区嵯峨大覚寺門前六道町268</t>
    <phoneticPr fontId="2"/>
  </si>
  <si>
    <t>616-8417</t>
    <phoneticPr fontId="2"/>
  </si>
  <si>
    <t>京都市右京区太秦石垣町32</t>
    <phoneticPr fontId="2"/>
  </si>
  <si>
    <t>616-8166</t>
    <phoneticPr fontId="2"/>
  </si>
  <si>
    <t>登録No</t>
    <rPh sb="0" eb="2">
      <t>トウロク</t>
    </rPh>
    <phoneticPr fontId="2"/>
  </si>
  <si>
    <t>株式会社○○ 社員名簿</t>
    <rPh sb="0" eb="4">
      <t>カブシキガイシャ</t>
    </rPh>
    <rPh sb="7" eb="11">
      <t>シャインメイボ</t>
    </rPh>
    <phoneticPr fontId="2"/>
  </si>
  <si>
    <t>この画面に上位20名の結果を貼り付けてください。</t>
    <rPh sb="2" eb="4">
      <t>ガメン</t>
    </rPh>
    <rPh sb="5" eb="7">
      <t>ジョウイ</t>
    </rPh>
    <rPh sb="9" eb="10">
      <t>メイ</t>
    </rPh>
    <rPh sb="11" eb="13">
      <t>ケッカ</t>
    </rPh>
    <rPh sb="14" eb="15">
      <t>ハ</t>
    </rPh>
    <rPh sb="16" eb="17">
      <t>ツ</t>
    </rPh>
    <phoneticPr fontId="2"/>
  </si>
  <si>
    <t>この画面に50音順に並べ替えた結果を貼り付けてください。</t>
    <rPh sb="2" eb="4">
      <t>ガメン</t>
    </rPh>
    <rPh sb="7" eb="9">
      <t>オンジュン</t>
    </rPh>
    <rPh sb="10" eb="11">
      <t>ナラ</t>
    </rPh>
    <rPh sb="12" eb="13">
      <t>カ</t>
    </rPh>
    <rPh sb="15" eb="17">
      <t>ケッカ</t>
    </rPh>
    <rPh sb="18" eb="19">
      <t>ハ</t>
    </rPh>
    <rPh sb="20" eb="21">
      <t>ツ</t>
    </rPh>
    <phoneticPr fontId="2"/>
  </si>
  <si>
    <t>この画面に全教科60点以上の結果を貼り付けてください。</t>
    <rPh sb="2" eb="4">
      <t>ガメン</t>
    </rPh>
    <rPh sb="5" eb="8">
      <t>ゼンキョウカ</t>
    </rPh>
    <rPh sb="10" eb="13">
      <t>テンイジョウ</t>
    </rPh>
    <rPh sb="14" eb="16">
      <t>ケッカ</t>
    </rPh>
    <rPh sb="17" eb="18">
      <t>ハ</t>
    </rPh>
    <rPh sb="19" eb="20">
      <t>ツ</t>
    </rPh>
    <phoneticPr fontId="2"/>
  </si>
  <si>
    <t>この画面に、日別の参加者数小計を貼り付けて下さい。</t>
    <rPh sb="2" eb="4">
      <t>ガメン</t>
    </rPh>
    <rPh sb="6" eb="8">
      <t>ヒベツ</t>
    </rPh>
    <rPh sb="9" eb="13">
      <t>サンカシャスウ</t>
    </rPh>
    <rPh sb="13" eb="15">
      <t>ショウケイ</t>
    </rPh>
    <rPh sb="16" eb="17">
      <t>ハ</t>
    </rPh>
    <rPh sb="18" eb="19">
      <t>ツ</t>
    </rPh>
    <rPh sb="21" eb="22">
      <t>クダ</t>
    </rPh>
    <phoneticPr fontId="2"/>
  </si>
  <si>
    <t>この画面に、重複申込者の一覧を貼り付けて下さい。</t>
    <rPh sb="2" eb="4">
      <t>ガメン</t>
    </rPh>
    <rPh sb="6" eb="8">
      <t>ジュウフク</t>
    </rPh>
    <rPh sb="8" eb="11">
      <t>モウシコミシャ</t>
    </rPh>
    <rPh sb="12" eb="14">
      <t>イチラン</t>
    </rPh>
    <rPh sb="15" eb="16">
      <t>ハ</t>
    </rPh>
    <rPh sb="17" eb="18">
      <t>ツ</t>
    </rPh>
    <rPh sb="20" eb="21">
      <t>クダ</t>
    </rPh>
    <phoneticPr fontId="2"/>
  </si>
  <si>
    <t>◆◆健康診断　グループ分けリスト◆◆</t>
    <rPh sb="2" eb="4">
      <t>ケンコウ</t>
    </rPh>
    <rPh sb="4" eb="6">
      <t>シンダン</t>
    </rPh>
    <rPh sb="11" eb="12">
      <t>ワ</t>
    </rPh>
    <phoneticPr fontId="2"/>
  </si>
  <si>
    <t>年齢</t>
    <rPh sb="0" eb="2">
      <t>ネンレイ</t>
    </rPh>
    <phoneticPr fontId="2"/>
  </si>
  <si>
    <t>部署名</t>
    <rPh sb="0" eb="2">
      <t>ブショ</t>
    </rPh>
    <rPh sb="2" eb="3">
      <t>メイ</t>
    </rPh>
    <phoneticPr fontId="2"/>
  </si>
  <si>
    <t>080019</t>
  </si>
  <si>
    <t>瀬能　祐三</t>
    <rPh sb="0" eb="2">
      <t>セノウ</t>
    </rPh>
    <rPh sb="3" eb="5">
      <t>ユウゾウ</t>
    </rPh>
    <phoneticPr fontId="2"/>
  </si>
  <si>
    <t>営業1部</t>
    <rPh sb="0" eb="2">
      <t>エイギョウ</t>
    </rPh>
    <rPh sb="3" eb="4">
      <t>ブ</t>
    </rPh>
    <phoneticPr fontId="2"/>
  </si>
  <si>
    <t>080026</t>
  </si>
  <si>
    <t>木下　正臣</t>
    <rPh sb="0" eb="2">
      <t>キノシタ</t>
    </rPh>
    <rPh sb="3" eb="5">
      <t>マサオミ</t>
    </rPh>
    <phoneticPr fontId="2"/>
  </si>
  <si>
    <t>開発部</t>
    <rPh sb="0" eb="3">
      <t>カイハツブ</t>
    </rPh>
    <phoneticPr fontId="2"/>
  </si>
  <si>
    <t>080036</t>
  </si>
  <si>
    <t>金井　由梨絵</t>
    <rPh sb="0" eb="2">
      <t>カナイ</t>
    </rPh>
    <rPh sb="3" eb="6">
      <t>ユリエ</t>
    </rPh>
    <phoneticPr fontId="2"/>
  </si>
  <si>
    <t>総務部</t>
    <rPh sb="0" eb="2">
      <t>ソウム</t>
    </rPh>
    <rPh sb="2" eb="3">
      <t>ブ</t>
    </rPh>
    <phoneticPr fontId="2"/>
  </si>
  <si>
    <t>野上　裕太</t>
    <rPh sb="0" eb="2">
      <t>ノガミ</t>
    </rPh>
    <rPh sb="3" eb="5">
      <t>ユウタ</t>
    </rPh>
    <phoneticPr fontId="2"/>
  </si>
  <si>
    <t>営業2部</t>
    <rPh sb="0" eb="2">
      <t>エイギョウ</t>
    </rPh>
    <rPh sb="3" eb="4">
      <t>ブ</t>
    </rPh>
    <phoneticPr fontId="2"/>
  </si>
  <si>
    <t>大嶋　健二</t>
    <rPh sb="0" eb="2">
      <t>オオシマ</t>
    </rPh>
    <rPh sb="3" eb="5">
      <t>ケンジ</t>
    </rPh>
    <phoneticPr fontId="2"/>
  </si>
  <si>
    <t>岡田　克也</t>
    <rPh sb="0" eb="2">
      <t>オカダ</t>
    </rPh>
    <rPh sb="3" eb="5">
      <t>カツヤ</t>
    </rPh>
    <phoneticPr fontId="2"/>
  </si>
  <si>
    <t>営業3部</t>
    <rPh sb="0" eb="2">
      <t>エイギョウ</t>
    </rPh>
    <rPh sb="3" eb="4">
      <t>ブ</t>
    </rPh>
    <phoneticPr fontId="2"/>
  </si>
  <si>
    <t>小田島　優子</t>
    <rPh sb="0" eb="3">
      <t>オダシマ</t>
    </rPh>
    <rPh sb="4" eb="6">
      <t>ユウコ</t>
    </rPh>
    <phoneticPr fontId="2"/>
  </si>
  <si>
    <t>小平　雪菜</t>
    <rPh sb="0" eb="2">
      <t>コダイラ</t>
    </rPh>
    <rPh sb="3" eb="4">
      <t>ユキ</t>
    </rPh>
    <rPh sb="4" eb="5">
      <t>ナ</t>
    </rPh>
    <phoneticPr fontId="2"/>
  </si>
  <si>
    <t>片岡　雅美</t>
    <rPh sb="0" eb="2">
      <t>カタオカ</t>
    </rPh>
    <rPh sb="3" eb="5">
      <t>マサミ</t>
    </rPh>
    <phoneticPr fontId="2"/>
  </si>
  <si>
    <t>筒井　恵利</t>
    <rPh sb="0" eb="2">
      <t>ツツイ</t>
    </rPh>
    <rPh sb="3" eb="5">
      <t>エリ</t>
    </rPh>
    <phoneticPr fontId="2"/>
  </si>
  <si>
    <t>藤森　武志</t>
    <rPh sb="0" eb="2">
      <t>フジモリ</t>
    </rPh>
    <rPh sb="3" eb="4">
      <t>タケル</t>
    </rPh>
    <rPh sb="4" eb="5">
      <t>ココロザシ</t>
    </rPh>
    <phoneticPr fontId="2"/>
  </si>
  <si>
    <t>上島　真知子</t>
    <rPh sb="0" eb="1">
      <t>ウワ</t>
    </rPh>
    <rPh sb="1" eb="2">
      <t>シマ</t>
    </rPh>
    <rPh sb="3" eb="6">
      <t>マチコ</t>
    </rPh>
    <phoneticPr fontId="2"/>
  </si>
  <si>
    <t>羽村　恭二</t>
    <rPh sb="0" eb="2">
      <t>ハムラ</t>
    </rPh>
    <rPh sb="3" eb="5">
      <t>キョウジ</t>
    </rPh>
    <phoneticPr fontId="2"/>
  </si>
  <si>
    <t>高橋　拓也</t>
    <rPh sb="0" eb="2">
      <t>タカハシ</t>
    </rPh>
    <rPh sb="3" eb="5">
      <t>タクヤ</t>
    </rPh>
    <phoneticPr fontId="2"/>
  </si>
  <si>
    <t>安部　太郎</t>
    <rPh sb="0" eb="2">
      <t>アベ</t>
    </rPh>
    <rPh sb="3" eb="5">
      <t>タロウ</t>
    </rPh>
    <phoneticPr fontId="2"/>
  </si>
  <si>
    <t>新島　祐太朗</t>
    <rPh sb="0" eb="2">
      <t>ニイジマ</t>
    </rPh>
    <rPh sb="3" eb="6">
      <t>ユウタロウ</t>
    </rPh>
    <phoneticPr fontId="2"/>
  </si>
  <si>
    <t>鈴木　美佐枝</t>
    <rPh sb="0" eb="2">
      <t>スズキ</t>
    </rPh>
    <rPh sb="3" eb="6">
      <t>ミサエ</t>
    </rPh>
    <phoneticPr fontId="2"/>
  </si>
  <si>
    <t>手塚　あゆみ</t>
    <rPh sb="0" eb="2">
      <t>テヅカ</t>
    </rPh>
    <phoneticPr fontId="2"/>
  </si>
  <si>
    <t>小島　麻里奈</t>
    <rPh sb="0" eb="2">
      <t>コジマ</t>
    </rPh>
    <rPh sb="3" eb="6">
      <t>マリナ</t>
    </rPh>
    <phoneticPr fontId="2"/>
  </si>
  <si>
    <t>藤堂　竜二</t>
    <rPh sb="0" eb="2">
      <t>トウドウ</t>
    </rPh>
    <rPh sb="3" eb="5">
      <t>リュウジ</t>
    </rPh>
    <phoneticPr fontId="2"/>
  </si>
  <si>
    <t>中本　美香子</t>
    <rPh sb="0" eb="2">
      <t>ナカモト</t>
    </rPh>
    <rPh sb="3" eb="6">
      <t>ミカコ</t>
    </rPh>
    <phoneticPr fontId="2"/>
  </si>
  <si>
    <t>佐藤　慎太郎</t>
    <rPh sb="0" eb="2">
      <t>サトウ</t>
    </rPh>
    <rPh sb="3" eb="6">
      <t>シンタロウ</t>
    </rPh>
    <phoneticPr fontId="2"/>
  </si>
  <si>
    <t>石川　幸子</t>
    <rPh sb="0" eb="2">
      <t>イシカワ</t>
    </rPh>
    <rPh sb="3" eb="5">
      <t>サチコ</t>
    </rPh>
    <phoneticPr fontId="2"/>
  </si>
  <si>
    <t>社員ID</t>
    <rPh sb="0" eb="2">
      <t>シャイン</t>
    </rPh>
    <phoneticPr fontId="2"/>
  </si>
  <si>
    <t>080020</t>
    <phoneticPr fontId="2"/>
  </si>
  <si>
    <t>080021</t>
  </si>
  <si>
    <t>080022</t>
  </si>
  <si>
    <t>080023</t>
  </si>
  <si>
    <t>080024</t>
  </si>
  <si>
    <t>080025</t>
  </si>
  <si>
    <t>080027</t>
  </si>
  <si>
    <t>080028</t>
  </si>
  <si>
    <t>080029</t>
  </si>
  <si>
    <t>080030</t>
  </si>
  <si>
    <t>080031</t>
  </si>
  <si>
    <t>080032</t>
  </si>
  <si>
    <t>080033</t>
  </si>
  <si>
    <t>080034</t>
  </si>
  <si>
    <t>080035</t>
  </si>
  <si>
    <t>080037</t>
  </si>
  <si>
    <t>080038</t>
  </si>
  <si>
    <t>080039</t>
  </si>
  <si>
    <t>080040</t>
  </si>
  <si>
    <t>080041</t>
  </si>
  <si>
    <t>080042</t>
  </si>
  <si>
    <t>080043</t>
  </si>
  <si>
    <t>080044</t>
  </si>
  <si>
    <t>080045</t>
  </si>
  <si>
    <t>080046</t>
  </si>
  <si>
    <t>080047</t>
  </si>
  <si>
    <t>080048</t>
  </si>
  <si>
    <t>080049</t>
  </si>
  <si>
    <t>海野　千佳</t>
    <rPh sb="0" eb="2">
      <t>ウミノ</t>
    </rPh>
    <rPh sb="3" eb="5">
      <t>チカ</t>
    </rPh>
    <phoneticPr fontId="2"/>
  </si>
  <si>
    <t>大河内　雅史</t>
    <rPh sb="0" eb="3">
      <t>オオコウチ</t>
    </rPh>
    <rPh sb="4" eb="6">
      <t>マサシ</t>
    </rPh>
    <phoneticPr fontId="2"/>
  </si>
  <si>
    <t>小泉　淳二</t>
    <rPh sb="0" eb="2">
      <t>コイズミ</t>
    </rPh>
    <rPh sb="3" eb="5">
      <t>ジュンジ</t>
    </rPh>
    <phoneticPr fontId="2"/>
  </si>
  <si>
    <t>総務部</t>
    <rPh sb="0" eb="3">
      <t>ソウムブ</t>
    </rPh>
    <phoneticPr fontId="2"/>
  </si>
  <si>
    <t>佐藤　桐衣</t>
    <rPh sb="0" eb="2">
      <t>サトウ</t>
    </rPh>
    <rPh sb="3" eb="5">
      <t>キリエ</t>
    </rPh>
    <phoneticPr fontId="2"/>
  </si>
  <si>
    <t>木下　荘市</t>
    <rPh sb="0" eb="2">
      <t>キノシタ</t>
    </rPh>
    <rPh sb="3" eb="5">
      <t>ソウイチ</t>
    </rPh>
    <phoneticPr fontId="2"/>
  </si>
  <si>
    <t>千住　秋穂</t>
    <rPh sb="0" eb="2">
      <t>センジュウ</t>
    </rPh>
    <rPh sb="3" eb="5">
      <t>アキホ</t>
    </rPh>
    <phoneticPr fontId="2"/>
  </si>
  <si>
    <t>新田　総一朗</t>
    <rPh sb="0" eb="2">
      <t>ニッタ</t>
    </rPh>
    <rPh sb="3" eb="6">
      <t>ソウイチロウ</t>
    </rPh>
    <phoneticPr fontId="2"/>
  </si>
  <si>
    <t>小峰　真奈美</t>
    <rPh sb="0" eb="2">
      <t>コミネ</t>
    </rPh>
    <rPh sb="3" eb="6">
      <t>マナミ</t>
    </rPh>
    <phoneticPr fontId="2"/>
  </si>
  <si>
    <t>グループ</t>
    <phoneticPr fontId="2"/>
  </si>
  <si>
    <t>No</t>
    <phoneticPr fontId="5"/>
  </si>
  <si>
    <t>Aグループ</t>
  </si>
  <si>
    <t>Cグループ</t>
  </si>
  <si>
    <t>Dグループ</t>
  </si>
  <si>
    <t>Bグループ</t>
  </si>
  <si>
    <t>商品名</t>
    <rPh sb="0" eb="3">
      <t>ショウヒンメイ</t>
    </rPh>
    <phoneticPr fontId="2"/>
  </si>
  <si>
    <t>りんご</t>
    <phoneticPr fontId="2"/>
  </si>
  <si>
    <t>みかん</t>
    <phoneticPr fontId="2"/>
  </si>
  <si>
    <t>もやし</t>
    <phoneticPr fontId="2"/>
  </si>
  <si>
    <t>単価</t>
    <rPh sb="0" eb="2">
      <t>タンカ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</si>
  <si>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</si>
  <si>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</si>
  <si>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</si>
  <si>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</si>
  <si>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</si>
  <si>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</si>
  <si>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鈴木</t>
    <rPh sb="0" eb="2">
      <t>スズキ</t>
    </rPh>
    <phoneticPr fontId="2"/>
  </si>
  <si>
    <t>花子</t>
    <rPh sb="0" eb="2">
      <t>ハナコ</t>
    </rPh>
    <phoneticPr fontId="2"/>
  </si>
  <si>
    <t>やまだ</t>
    <phoneticPr fontId="2"/>
  </si>
  <si>
    <t>たろう</t>
    <phoneticPr fontId="2"/>
  </si>
  <si>
    <t>すずき</t>
    <phoneticPr fontId="2"/>
  </si>
  <si>
    <t>はなこ</t>
    <phoneticPr fontId="2"/>
  </si>
  <si>
    <t>郵便番号</t>
    <rPh sb="0" eb="4">
      <t>ユウビンバンゴウ</t>
    </rPh>
    <phoneticPr fontId="2"/>
  </si>
  <si>
    <t>602-8442</t>
    <phoneticPr fontId="2"/>
  </si>
  <si>
    <t>602-0041</t>
    <phoneticPr fontId="2"/>
  </si>
  <si>
    <t>京都府京都市上京区薬師町</t>
    <rPh sb="0" eb="12">
      <t>602-8442</t>
    </rPh>
    <phoneticPr fontId="2"/>
  </si>
  <si>
    <t>住所</t>
    <rPh sb="0" eb="2">
      <t>ジュウショ</t>
    </rPh>
    <phoneticPr fontId="2"/>
  </si>
  <si>
    <t>No</t>
    <phoneticPr fontId="2"/>
  </si>
  <si>
    <t>大村</t>
    <rPh sb="0" eb="2">
      <t>オオムラ</t>
    </rPh>
    <phoneticPr fontId="2"/>
  </si>
  <si>
    <t>健</t>
    <rPh sb="0" eb="1">
      <t>タケル</t>
    </rPh>
    <phoneticPr fontId="2"/>
  </si>
  <si>
    <t>おおむら</t>
    <phoneticPr fontId="2"/>
  </si>
  <si>
    <t>たける</t>
    <phoneticPr fontId="2"/>
  </si>
  <si>
    <t>615-8002</t>
    <phoneticPr fontId="2"/>
  </si>
  <si>
    <t>京都府京都市上京区中御霊図子町</t>
    <rPh sb="0" eb="15">
      <t>602-0041</t>
    </rPh>
    <phoneticPr fontId="2"/>
  </si>
  <si>
    <t>京都府京都市西京区桂上野中町</t>
    <rPh sb="0" eb="14">
      <t>615-8002</t>
    </rPh>
    <phoneticPr fontId="2"/>
  </si>
  <si>
    <t>TEL</t>
    <phoneticPr fontId="2"/>
  </si>
  <si>
    <t>075-412-1234</t>
    <phoneticPr fontId="2"/>
  </si>
  <si>
    <t>075-224-5245</t>
    <phoneticPr fontId="2"/>
  </si>
  <si>
    <t>075-123-4545</t>
    <phoneticPr fontId="2"/>
  </si>
  <si>
    <t>携帯</t>
    <rPh sb="0" eb="2">
      <t>ケイタイ</t>
    </rPh>
    <phoneticPr fontId="2"/>
  </si>
  <si>
    <t>080-1234-4444</t>
    <phoneticPr fontId="2"/>
  </si>
  <si>
    <t>090-2245-5558</t>
    <phoneticPr fontId="2"/>
  </si>
  <si>
    <t>090-3444-7879</t>
    <phoneticPr fontId="2"/>
  </si>
  <si>
    <t>入荷日</t>
    <rPh sb="0" eb="3">
      <t>ニュウカビ</t>
    </rPh>
    <phoneticPr fontId="2"/>
  </si>
  <si>
    <t>並び替えはとても簡単</t>
    <rPh sb="0" eb="1">
      <t>ナラ</t>
    </rPh>
    <rPh sb="2" eb="3">
      <t>カ</t>
    </rPh>
    <rPh sb="8" eb="10">
      <t>カンタン</t>
    </rPh>
    <phoneticPr fontId="2"/>
  </si>
  <si>
    <t>田中邦江</t>
    <phoneticPr fontId="2"/>
  </si>
  <si>
    <t>津田恵</t>
    <rPh sb="2" eb="3">
      <t>メグミ</t>
    </rPh>
    <phoneticPr fontId="2"/>
  </si>
  <si>
    <t>ツダメグミ</t>
    <phoneticPr fontId="2"/>
  </si>
  <si>
    <t>坂上紗季</t>
    <rPh sb="0" eb="2">
      <t>サカガミ</t>
    </rPh>
    <rPh sb="2" eb="4">
      <t>サキ</t>
    </rPh>
    <phoneticPr fontId="2"/>
  </si>
  <si>
    <t>サカガミサキ</t>
    <phoneticPr fontId="2"/>
  </si>
  <si>
    <t>西川篠生</t>
    <rPh sb="2" eb="4">
      <t>シノブ</t>
    </rPh>
    <phoneticPr fontId="2"/>
  </si>
  <si>
    <t>ニシカワシノブ</t>
    <phoneticPr fontId="2"/>
  </si>
  <si>
    <t>浜口櫻子</t>
    <rPh sb="0" eb="2">
      <t>ハマグチ</t>
    </rPh>
    <rPh sb="2" eb="4">
      <t>サクラコ</t>
    </rPh>
    <phoneticPr fontId="2"/>
  </si>
  <si>
    <t>ハマグチサクラコ</t>
    <phoneticPr fontId="2"/>
  </si>
  <si>
    <t>鈴木由利</t>
    <rPh sb="2" eb="4">
      <t>ユリ</t>
    </rPh>
    <phoneticPr fontId="2"/>
  </si>
  <si>
    <t>スズキユリ</t>
    <phoneticPr fontId="2"/>
  </si>
  <si>
    <t>斉藤真名</t>
    <rPh sb="2" eb="4">
      <t>マナ</t>
    </rPh>
    <phoneticPr fontId="2"/>
  </si>
  <si>
    <t>サイトウマナ</t>
    <phoneticPr fontId="2"/>
  </si>
  <si>
    <r>
      <t>・</t>
    </r>
    <r>
      <rPr>
        <b/>
        <sz val="11"/>
        <rFont val="ＭＳ Ｐゴシック"/>
        <family val="3"/>
        <charset val="128"/>
      </rPr>
      <t>一件のデータは横一行に記入</t>
    </r>
    <r>
      <rPr>
        <sz val="11"/>
        <rFont val="ＭＳ Ｐゴシック"/>
        <family val="3"/>
        <charset val="128"/>
      </rPr>
      <t>すること。</t>
    </r>
    <rPh sb="12" eb="14">
      <t>キニュウ</t>
    </rPh>
    <phoneticPr fontId="2"/>
  </si>
  <si>
    <r>
      <t>・</t>
    </r>
    <r>
      <rPr>
        <b/>
        <sz val="11"/>
        <rFont val="ＭＳ Ｐゴシック"/>
        <family val="3"/>
        <charset val="128"/>
      </rPr>
      <t>縦列には同じ種類のデータを並べる</t>
    </r>
    <r>
      <rPr>
        <sz val="11"/>
        <rFont val="ＭＳ Ｐゴシック"/>
        <family val="3"/>
        <charset val="128"/>
      </rPr>
      <t>こと。</t>
    </r>
    <rPh sb="1" eb="2">
      <t>タテ</t>
    </rPh>
    <rPh sb="14" eb="15">
      <t>ナラ</t>
    </rPh>
    <phoneticPr fontId="2"/>
  </si>
  <si>
    <t>EXCEL上に単にデータを入力するだけで、いつでも並び替えに対応できます。</t>
    <rPh sb="5" eb="6">
      <t>ジョウ</t>
    </rPh>
    <rPh sb="7" eb="8">
      <t>タン</t>
    </rPh>
    <rPh sb="13" eb="15">
      <t>ニュウリョク</t>
    </rPh>
    <rPh sb="25" eb="26">
      <t>ナラ</t>
    </rPh>
    <rPh sb="27" eb="28">
      <t>カ</t>
    </rPh>
    <rPh sb="30" eb="32">
      <t>タイオウ</t>
    </rPh>
    <phoneticPr fontId="2"/>
  </si>
  <si>
    <t>ただし、並び替えに対応するには、以下のルールでデータを記入する必要があります。</t>
    <rPh sb="4" eb="5">
      <t>ナラ</t>
    </rPh>
    <rPh sb="6" eb="7">
      <t>カ</t>
    </rPh>
    <rPh sb="9" eb="11">
      <t>タイオウ</t>
    </rPh>
    <rPh sb="16" eb="18">
      <t>イカ</t>
    </rPh>
    <rPh sb="27" eb="29">
      <t>キニュウ</t>
    </rPh>
    <rPh sb="31" eb="33">
      <t>ヒツヨウ</t>
    </rPh>
    <phoneticPr fontId="2"/>
  </si>
  <si>
    <r>
      <t>・隣の行や列との間に</t>
    </r>
    <r>
      <rPr>
        <b/>
        <sz val="11"/>
        <rFont val="ＭＳ Ｐゴシック"/>
        <family val="3"/>
        <charset val="128"/>
      </rPr>
      <t>空白行や空白列</t>
    </r>
    <r>
      <rPr>
        <sz val="11"/>
        <rFont val="ＭＳ Ｐゴシック"/>
        <family val="3"/>
        <charset val="128"/>
      </rPr>
      <t>があると、</t>
    </r>
    <r>
      <rPr>
        <b/>
        <sz val="11"/>
        <rFont val="ＭＳ Ｐゴシック"/>
        <family val="3"/>
        <charset val="128"/>
      </rPr>
      <t>別の表</t>
    </r>
    <r>
      <rPr>
        <sz val="11"/>
        <rFont val="ＭＳ Ｐゴシック"/>
        <family val="3"/>
        <charset val="128"/>
      </rPr>
      <t>とみなされ、並び替えの対象から外れる。</t>
    </r>
    <rPh sb="1" eb="2">
      <t>トナリ</t>
    </rPh>
    <rPh sb="3" eb="4">
      <t>ギョウ</t>
    </rPh>
    <rPh sb="5" eb="6">
      <t>レツ</t>
    </rPh>
    <rPh sb="8" eb="9">
      <t>アイダ</t>
    </rPh>
    <rPh sb="12" eb="13">
      <t>ギョウ</t>
    </rPh>
    <rPh sb="14" eb="16">
      <t>クウハク</t>
    </rPh>
    <rPh sb="16" eb="17">
      <t>レツ</t>
    </rPh>
    <rPh sb="22" eb="23">
      <t>ベツ</t>
    </rPh>
    <rPh sb="24" eb="25">
      <t>ヒョウ</t>
    </rPh>
    <rPh sb="31" eb="32">
      <t>ナラ</t>
    </rPh>
    <rPh sb="33" eb="34">
      <t>カ</t>
    </rPh>
    <rPh sb="36" eb="38">
      <t>タイショウ</t>
    </rPh>
    <rPh sb="40" eb="41">
      <t>ハズ</t>
    </rPh>
    <phoneticPr fontId="2"/>
  </si>
  <si>
    <t>備考</t>
    <rPh sb="0" eb="2">
      <t>ビコウ</t>
    </rPh>
    <phoneticPr fontId="2"/>
  </si>
  <si>
    <t>青森産</t>
    <rPh sb="0" eb="3">
      <t>アオモリサン</t>
    </rPh>
    <phoneticPr fontId="2"/>
  </si>
  <si>
    <t>賞味期限短い</t>
    <rPh sb="0" eb="4">
      <t>ショウミキゲン</t>
    </rPh>
    <rPh sb="4" eb="5">
      <t>ミジカ</t>
    </rPh>
    <phoneticPr fontId="2"/>
  </si>
  <si>
    <t>空白行や空白列に注意</t>
    <rPh sb="0" eb="2">
      <t>クウハク</t>
    </rPh>
    <rPh sb="2" eb="3">
      <t>ギョウ</t>
    </rPh>
    <rPh sb="4" eb="7">
      <t>クウハクレツ</t>
    </rPh>
    <rPh sb="8" eb="10">
      <t>チュウイ</t>
    </rPh>
    <phoneticPr fontId="2"/>
  </si>
  <si>
    <t>データに隙間があると、別の表とみなされます。</t>
    <rPh sb="4" eb="6">
      <t>スキマ</t>
    </rPh>
    <rPh sb="11" eb="12">
      <t>ベツ</t>
    </rPh>
    <rPh sb="13" eb="14">
      <t>ヒョウ</t>
    </rPh>
    <phoneticPr fontId="2"/>
  </si>
  <si>
    <t>No</t>
    <phoneticPr fontId="2"/>
  </si>
  <si>
    <t>氏名</t>
    <rPh sb="0" eb="2">
      <t>シメイ</t>
    </rPh>
    <phoneticPr fontId="2"/>
  </si>
  <si>
    <t>フリガナ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</si>
  <si>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</si>
  <si>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</si>
  <si>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氏名A</t>
    <rPh sb="0" eb="2">
      <t>シメイ</t>
    </rPh>
    <phoneticPr fontId="2"/>
  </si>
  <si>
    <t>氏名B</t>
    <rPh sb="0" eb="2">
      <t>シメイ</t>
    </rPh>
    <phoneticPr fontId="2"/>
  </si>
  <si>
    <t>氏名C</t>
    <rPh sb="0" eb="2">
      <t>シメイ</t>
    </rPh>
    <phoneticPr fontId="2"/>
  </si>
  <si>
    <t>氏名D</t>
    <rPh sb="0" eb="2">
      <t>シメイ</t>
    </rPh>
    <phoneticPr fontId="2"/>
  </si>
  <si>
    <t>602-0001</t>
    <phoneticPr fontId="2"/>
  </si>
  <si>
    <t>602-0002</t>
  </si>
  <si>
    <t>602-0003</t>
  </si>
  <si>
    <t>602-0004</t>
  </si>
  <si>
    <t>住所A</t>
    <rPh sb="0" eb="2">
      <t>ジュウショ</t>
    </rPh>
    <phoneticPr fontId="2"/>
  </si>
  <si>
    <t>住所B</t>
    <rPh sb="0" eb="2">
      <t>ジュウショ</t>
    </rPh>
    <phoneticPr fontId="2"/>
  </si>
  <si>
    <t>住所C</t>
    <rPh sb="0" eb="2">
      <t>ジュウショ</t>
    </rPh>
    <phoneticPr fontId="2"/>
  </si>
  <si>
    <t>住所D</t>
    <rPh sb="0" eb="2">
      <t>ジュウショ</t>
    </rPh>
    <phoneticPr fontId="2"/>
  </si>
  <si>
    <t>602-0005</t>
  </si>
  <si>
    <t>住所E</t>
    <rPh sb="0" eb="2">
      <t>ジュウショ</t>
    </rPh>
    <phoneticPr fontId="2"/>
  </si>
  <si>
    <t>氏名E</t>
    <rPh sb="0" eb="2">
      <t>シメイ</t>
    </rPh>
    <phoneticPr fontId="2"/>
  </si>
  <si>
    <t>↑「見出し」でつなげた結果、正しく並べ替えできるようになった例。</t>
    <rPh sb="2" eb="4">
      <t>ミダ</t>
    </rPh>
    <rPh sb="11" eb="13">
      <t>ケッカ</t>
    </rPh>
    <rPh sb="14" eb="15">
      <t>タダ</t>
    </rPh>
    <rPh sb="17" eb="18">
      <t>ナラ</t>
    </rPh>
    <rPh sb="19" eb="20">
      <t>カ</t>
    </rPh>
    <rPh sb="30" eb="31">
      <t>レイ</t>
    </rPh>
    <phoneticPr fontId="2"/>
  </si>
  <si>
    <t>記入例</t>
    <rPh sb="0" eb="3">
      <t>キニュウレイ</t>
    </rPh>
    <phoneticPr fontId="2"/>
  </si>
  <si>
    <t>・一番上の横一行は、「見出し」として扱われる。「氏名」「商品名」「単価」といった項目名を書くと処理しやすい。</t>
    <rPh sb="1" eb="4">
      <t>イチバンウエ</t>
    </rPh>
    <rPh sb="5" eb="6">
      <t>ヨコ</t>
    </rPh>
    <rPh sb="6" eb="7">
      <t>イチ</t>
    </rPh>
    <rPh sb="24" eb="26">
      <t>シメイ</t>
    </rPh>
    <rPh sb="28" eb="31">
      <t>ショウヒンメイ</t>
    </rPh>
    <rPh sb="33" eb="35">
      <t>タンカ</t>
    </rPh>
    <rPh sb="40" eb="43">
      <t>コウモクメイ</t>
    </rPh>
    <rPh sb="44" eb="45">
      <t>カ</t>
    </rPh>
    <rPh sb="47" eb="49">
      <t>ショリ</t>
    </rPh>
    <phoneticPr fontId="2"/>
  </si>
  <si>
    <t>↑「No」など通し番号を振っておくと、元の順番に戻すこともできて便利。</t>
    <rPh sb="7" eb="8">
      <t>トオ</t>
    </rPh>
    <rPh sb="9" eb="11">
      <t>バンゴウ</t>
    </rPh>
    <rPh sb="12" eb="13">
      <t>フ</t>
    </rPh>
    <rPh sb="19" eb="20">
      <t>モト</t>
    </rPh>
    <rPh sb="21" eb="23">
      <t>ジュンバン</t>
    </rPh>
    <rPh sb="24" eb="25">
      <t>モド</t>
    </rPh>
    <rPh sb="32" eb="34">
      <t>ベンリ</t>
    </rPh>
    <phoneticPr fontId="2"/>
  </si>
  <si>
    <t>花村</t>
    <rPh sb="0" eb="2">
      <t>ハナムラ</t>
    </rPh>
    <phoneticPr fontId="2"/>
  </si>
  <si>
    <t>楓</t>
    <rPh sb="0" eb="1">
      <t>カエデ</t>
    </rPh>
    <phoneticPr fontId="2"/>
  </si>
  <si>
    <t>はなむら</t>
    <phoneticPr fontId="2"/>
  </si>
  <si>
    <t>かえで</t>
    <phoneticPr fontId="2"/>
  </si>
  <si>
    <t>京都府京都市上京区近衛殿北口町</t>
    <rPh sb="0" eb="15">
      <t>602-0045</t>
    </rPh>
    <phoneticPr fontId="2"/>
  </si>
  <si>
    <t>602-0045</t>
    <phoneticPr fontId="2"/>
  </si>
  <si>
    <t>075-112-2121</t>
    <phoneticPr fontId="2"/>
  </si>
  <si>
    <t>090-1313-2323</t>
    <phoneticPr fontId="2"/>
  </si>
  <si>
    <r>
      <t>データを「</t>
    </r>
    <r>
      <rPr>
        <b/>
        <sz val="11"/>
        <rFont val="ＭＳ Ｐゴシック"/>
        <family val="3"/>
        <charset val="128"/>
      </rPr>
      <t>移動</t>
    </r>
    <r>
      <rPr>
        <sz val="11"/>
        <rFont val="ＭＳ Ｐゴシック"/>
        <family val="3"/>
        <charset val="128"/>
      </rPr>
      <t>」させて隙間を無くすか、一番上の行に「</t>
    </r>
    <r>
      <rPr>
        <b/>
        <sz val="11"/>
        <rFont val="ＭＳ Ｐゴシック"/>
        <family val="3"/>
        <charset val="128"/>
      </rPr>
      <t>見出し</t>
    </r>
    <r>
      <rPr>
        <sz val="11"/>
        <rFont val="ＭＳ Ｐゴシック"/>
        <family val="3"/>
        <charset val="128"/>
      </rPr>
      <t>」を書き足して表をつなげておきましょう。</t>
    </r>
    <rPh sb="5" eb="7">
      <t>イドウ</t>
    </rPh>
    <rPh sb="11" eb="13">
      <t>スキマ</t>
    </rPh>
    <rPh sb="14" eb="15">
      <t>ナ</t>
    </rPh>
    <rPh sb="19" eb="22">
      <t>イチバンウエ</t>
    </rPh>
    <rPh sb="23" eb="24">
      <t>ギョウ</t>
    </rPh>
    <rPh sb="26" eb="28">
      <t>ミダ</t>
    </rPh>
    <rPh sb="31" eb="32">
      <t>カ</t>
    </rPh>
    <rPh sb="33" eb="34">
      <t>タ</t>
    </rPh>
    <rPh sb="36" eb="37">
      <t>ヒョウ</t>
    </rPh>
    <phoneticPr fontId="2"/>
  </si>
  <si>
    <t>↑隙間があるので、左右が別の表とみなされる例。 並び替えるとデータの対応が崩れて大変危険。</t>
    <rPh sb="1" eb="3">
      <t>スキマ</t>
    </rPh>
    <rPh sb="9" eb="11">
      <t>サユウ</t>
    </rPh>
    <rPh sb="12" eb="13">
      <t>ベツ</t>
    </rPh>
    <rPh sb="14" eb="15">
      <t>ヒョウ</t>
    </rPh>
    <rPh sb="21" eb="22">
      <t>レイ</t>
    </rPh>
    <rPh sb="24" eb="25">
      <t>ナラ</t>
    </rPh>
    <rPh sb="26" eb="27">
      <t>カ</t>
    </rPh>
    <rPh sb="34" eb="36">
      <t>タイオウ</t>
    </rPh>
    <rPh sb="37" eb="38">
      <t>クズ</t>
    </rPh>
    <rPh sb="40" eb="44">
      <t>タイヘンキケン</t>
    </rPh>
    <phoneticPr fontId="2"/>
  </si>
  <si>
    <t>今回紹介する様々な機能「並び替え」「フィルタ」「集計」を使うには、</t>
    <rPh sb="0" eb="2">
      <t>コンカイ</t>
    </rPh>
    <rPh sb="2" eb="4">
      <t>ショウカイ</t>
    </rPh>
    <rPh sb="6" eb="8">
      <t>サマザマ</t>
    </rPh>
    <rPh sb="9" eb="11">
      <t>キノウ</t>
    </rPh>
    <rPh sb="12" eb="13">
      <t>ナラ</t>
    </rPh>
    <rPh sb="14" eb="15">
      <t>カ</t>
    </rPh>
    <rPh sb="24" eb="26">
      <t>シュウケイ</t>
    </rPh>
    <rPh sb="28" eb="29">
      <t>ツカ</t>
    </rPh>
    <phoneticPr fontId="2"/>
  </si>
  <si>
    <t>前のシートで説明した基本ルールを守ったデータの書き方をすること。</t>
    <rPh sb="0" eb="1">
      <t>マエ</t>
    </rPh>
    <rPh sb="6" eb="8">
      <t>セツメイ</t>
    </rPh>
    <rPh sb="10" eb="12">
      <t>キホン</t>
    </rPh>
    <rPh sb="16" eb="17">
      <t>マモ</t>
    </rPh>
    <rPh sb="23" eb="24">
      <t>カ</t>
    </rPh>
    <rPh sb="25" eb="26">
      <t>カタ</t>
    </rPh>
    <phoneticPr fontId="2"/>
  </si>
  <si>
    <t>基本ルール</t>
    <rPh sb="0" eb="2">
      <t>キホン</t>
    </rPh>
    <phoneticPr fontId="2"/>
  </si>
  <si>
    <t>家計簿、住所録、やることリスト・TODO予定表、映画視聴リスト、マンガシリーズの既読状況 etc.</t>
    <rPh sb="0" eb="3">
      <t>カケイボ</t>
    </rPh>
    <rPh sb="4" eb="7">
      <t>ジュウショロク</t>
    </rPh>
    <rPh sb="20" eb="23">
      <t>ヨテイヒョウ</t>
    </rPh>
    <rPh sb="24" eb="26">
      <t>エイガ</t>
    </rPh>
    <rPh sb="26" eb="28">
      <t>シチョウ</t>
    </rPh>
    <rPh sb="40" eb="42">
      <t>キドク</t>
    </rPh>
    <rPh sb="42" eb="44">
      <t>ジョウキョウ</t>
    </rPh>
    <phoneticPr fontId="2"/>
  </si>
  <si>
    <t>様々なデータの整理に並べ替えを使ってみよう！</t>
    <rPh sb="0" eb="2">
      <t>サマザマ</t>
    </rPh>
    <rPh sb="7" eb="9">
      <t>セイリ</t>
    </rPh>
    <rPh sb="10" eb="11">
      <t>ナラ</t>
    </rPh>
    <rPh sb="12" eb="13">
      <t>カ</t>
    </rPh>
    <rPh sb="15" eb="16">
      <t>ツカ</t>
    </rPh>
    <phoneticPr fontId="2"/>
  </si>
  <si>
    <t>080081</t>
  </si>
  <si>
    <t>080189</t>
  </si>
  <si>
    <t>080190</t>
  </si>
  <si>
    <t>080191</t>
  </si>
  <si>
    <t>080192</t>
  </si>
  <si>
    <t>080193</t>
  </si>
  <si>
    <t>080215</t>
  </si>
  <si>
    <t>080244</t>
  </si>
  <si>
    <t>080286</t>
  </si>
  <si>
    <t>080290</t>
  </si>
  <si>
    <t>080298</t>
  </si>
  <si>
    <t>080424</t>
  </si>
  <si>
    <t>080457</t>
  </si>
  <si>
    <t>080468</t>
  </si>
  <si>
    <t>080633</t>
  </si>
  <si>
    <t>080785</t>
  </si>
  <si>
    <t>080801</t>
  </si>
  <si>
    <t>080809</t>
  </si>
  <si>
    <t>080963</t>
  </si>
  <si>
    <t>080977</t>
  </si>
  <si>
    <t>セノウ　ユウゾウ</t>
  </si>
  <si>
    <t>キノシタ　マサオミ</t>
  </si>
  <si>
    <t>カナイ　ユリエ</t>
  </si>
  <si>
    <t>ノガミ　ユウタ</t>
  </si>
  <si>
    <t>オオシマ　ケンジ</t>
  </si>
  <si>
    <t>オカダ　カツヤ</t>
  </si>
  <si>
    <t>オダシマ　ユウコ</t>
  </si>
  <si>
    <t>コダイラ　ユキナ</t>
  </si>
  <si>
    <t>カタオカ　マサミ</t>
  </si>
  <si>
    <t>ツツイ　エリ</t>
  </si>
  <si>
    <t>フジモリ　タケルココロザシ</t>
  </si>
  <si>
    <t>ウワシマ　マチコ</t>
  </si>
  <si>
    <t>ハムラ　キョウジ</t>
  </si>
  <si>
    <t>タカハシ　タクヤ</t>
  </si>
  <si>
    <t>アベ　タロウ</t>
  </si>
  <si>
    <t>ニイジマ　ユウタロウ</t>
  </si>
  <si>
    <t>スズキ　ミサエ</t>
  </si>
  <si>
    <t>テヅカ　アユミ</t>
  </si>
  <si>
    <t>コジマ　マリナ</t>
  </si>
  <si>
    <t>トウドウ　リュウジ</t>
  </si>
  <si>
    <t>ナカモト　ミカコ</t>
  </si>
  <si>
    <t>サトウ　シンタロウ</t>
  </si>
  <si>
    <t>イシカワ　サチコ</t>
  </si>
  <si>
    <t>↓いろいろな項目で並べ替えてみよう。フリガナ・性別・年齢・グループなど。</t>
    <rPh sb="6" eb="8">
      <t>コウモク</t>
    </rPh>
    <rPh sb="9" eb="10">
      <t>ナラ</t>
    </rPh>
    <rPh sb="11" eb="12">
      <t>カ</t>
    </rPh>
    <rPh sb="23" eb="25">
      <t>セイベツ</t>
    </rPh>
    <rPh sb="26" eb="28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</si>
</sst>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8" formatCode="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8"/>
      <color indexed="6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6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indexed="1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indexed="47"/>
        <bgColor indexed="15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0"/>
      </bottom>
      <diagonal/>
    </border>
    <border>
      <left/>
      <right/>
      <top style="dashed">
        <color indexed="60"/>
      </top>
      <bottom style="dashed">
        <color indexed="60"/>
      </bottom>
      <diagonal/>
    </border>
    <border>
      <left/>
      <right/>
      <top style="dashed">
        <color indexed="60"/>
      </top>
      <bottom style="medium">
        <color indexed="6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dotted">
        <color indexed="12"/>
      </bottom>
      <diagonal/>
    </border>
    <border>
      <left/>
      <right style="medium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dotted">
        <color indexed="12"/>
      </bottom>
      <diagonal/>
    </border>
    <border>
      <left style="medium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/>
      <top/>
      <bottom style="thick">
        <color indexed="18"/>
      </bottom>
      <diagonal/>
    </border>
    <border>
      <left style="thick">
        <color indexed="18"/>
      </left>
      <right style="hair">
        <color indexed="18"/>
      </right>
      <top style="thick">
        <color indexed="18"/>
      </top>
      <bottom style="thick">
        <color indexed="18"/>
      </bottom>
      <diagonal/>
    </border>
    <border>
      <left style="hair">
        <color indexed="18"/>
      </left>
      <right style="hair">
        <color indexed="18"/>
      </right>
      <top style="thick">
        <color indexed="18"/>
      </top>
      <bottom style="thick">
        <color indexed="18"/>
      </bottom>
      <diagonal/>
    </border>
    <border>
      <left style="hair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hair">
        <color indexed="18"/>
      </right>
      <top style="thick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ck">
        <color indexed="18"/>
      </top>
      <bottom style="hair">
        <color indexed="18"/>
      </bottom>
      <diagonal/>
    </border>
    <border>
      <left style="hair">
        <color indexed="18"/>
      </left>
      <right style="thick">
        <color indexed="18"/>
      </right>
      <top style="thick">
        <color indexed="18"/>
      </top>
      <bottom style="hair">
        <color indexed="18"/>
      </bottom>
      <diagonal/>
    </border>
    <border>
      <left style="thick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ck">
        <color indexed="18"/>
      </right>
      <top style="hair">
        <color indexed="18"/>
      </top>
      <bottom style="hair">
        <color indexed="18"/>
      </bottom>
      <diagonal/>
    </border>
    <border>
      <left style="thick">
        <color indexed="18"/>
      </left>
      <right style="hair">
        <color indexed="18"/>
      </right>
      <top style="hair">
        <color indexed="18"/>
      </top>
      <bottom style="thick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thick">
        <color indexed="18"/>
      </bottom>
      <diagonal/>
    </border>
    <border>
      <left style="hair">
        <color indexed="18"/>
      </left>
      <right style="thick">
        <color indexed="18"/>
      </right>
      <top style="hair">
        <color indexed="18"/>
      </top>
      <bottom style="thick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0" fillId="0" borderId="1" xfId="0" applyBorder="1"/>
    <xf numFmtId="6" fontId="0" fillId="0" borderId="1" xfId="2" applyFont="1" applyBorder="1"/>
    <xf numFmtId="0" fontId="4" fillId="2" borderId="1" xfId="0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2" xfId="0" applyFill="1" applyBorder="1" applyAlignment="1"/>
    <xf numFmtId="0" fontId="8" fillId="0" borderId="6" xfId="0" applyFont="1" applyFill="1" applyBorder="1" applyAlignment="1">
      <alignment horizontal="center"/>
    </xf>
    <xf numFmtId="38" fontId="0" fillId="0" borderId="2" xfId="1" applyFont="1" applyFill="1" applyBorder="1" applyAlignment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2" xfId="0" applyBorder="1"/>
    <xf numFmtId="0" fontId="0" fillId="10" borderId="1" xfId="0" applyFill="1" applyBorder="1"/>
    <xf numFmtId="178" fontId="0" fillId="0" borderId="1" xfId="0" applyNumberFormat="1" applyBorder="1"/>
    <xf numFmtId="0" fontId="4" fillId="11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Alignment="1">
      <alignment wrapText="1"/>
    </xf>
    <xf numFmtId="0" fontId="0" fillId="12" borderId="0" xfId="0" applyFill="1"/>
    <xf numFmtId="0" fontId="1" fillId="8" borderId="0" xfId="3" applyFill="1" applyAlignment="1">
      <alignment horizontal="center"/>
    </xf>
    <xf numFmtId="0" fontId="1" fillId="8" borderId="0" xfId="3" applyFill="1"/>
    <xf numFmtId="0" fontId="12" fillId="0" borderId="0" xfId="3" applyFont="1" applyFill="1" applyBorder="1" applyAlignment="1">
      <alignment horizontal="centerContinuous" vertical="center"/>
    </xf>
    <xf numFmtId="0" fontId="12" fillId="0" borderId="16" xfId="3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/>
    </xf>
    <xf numFmtId="49" fontId="11" fillId="0" borderId="23" xfId="3" applyNumberFormat="1" applyFont="1" applyFill="1" applyBorder="1" applyAlignment="1">
      <alignment horizontal="center"/>
    </xf>
    <xf numFmtId="0" fontId="11" fillId="0" borderId="24" xfId="3" applyFont="1" applyFill="1" applyBorder="1"/>
    <xf numFmtId="0" fontId="11" fillId="0" borderId="24" xfId="3" applyFont="1" applyFill="1" applyBorder="1" applyAlignment="1">
      <alignment horizontal="center"/>
    </xf>
    <xf numFmtId="0" fontId="11" fillId="0" borderId="25" xfId="3" applyNumberFormat="1" applyFont="1" applyFill="1" applyBorder="1" applyAlignment="1">
      <alignment horizontal="center"/>
    </xf>
    <xf numFmtId="0" fontId="13" fillId="13" borderId="17" xfId="3" applyFont="1" applyFill="1" applyBorder="1" applyAlignment="1">
      <alignment horizontal="center" vertical="center"/>
    </xf>
    <xf numFmtId="0" fontId="13" fillId="13" borderId="18" xfId="3" applyFont="1" applyFill="1" applyBorder="1" applyAlignment="1">
      <alignment horizontal="center" vertical="center"/>
    </xf>
    <xf numFmtId="0" fontId="13" fillId="13" borderId="19" xfId="3" applyFont="1" applyFill="1" applyBorder="1" applyAlignment="1">
      <alignment horizontal="center" vertical="center"/>
    </xf>
    <xf numFmtId="49" fontId="11" fillId="0" borderId="20" xfId="3" applyNumberFormat="1" applyFont="1" applyFill="1" applyBorder="1" applyAlignment="1">
      <alignment horizontal="center"/>
    </xf>
    <xf numFmtId="0" fontId="11" fillId="0" borderId="21" xfId="3" applyFont="1" applyFill="1" applyBorder="1"/>
    <xf numFmtId="0" fontId="11" fillId="0" borderId="21" xfId="3" applyFont="1" applyFill="1" applyBorder="1" applyAlignment="1">
      <alignment horizontal="center"/>
    </xf>
    <xf numFmtId="0" fontId="11" fillId="0" borderId="22" xfId="3" applyNumberFormat="1" applyFont="1" applyFill="1" applyBorder="1" applyAlignment="1">
      <alignment horizontal="center"/>
    </xf>
    <xf numFmtId="49" fontId="11" fillId="0" borderId="26" xfId="3" applyNumberFormat="1" applyFont="1" applyFill="1" applyBorder="1" applyAlignment="1">
      <alignment horizontal="center"/>
    </xf>
    <xf numFmtId="0" fontId="11" fillId="0" borderId="27" xfId="3" applyFont="1" applyFill="1" applyBorder="1"/>
    <xf numFmtId="0" fontId="11" fillId="0" borderId="27" xfId="3" applyFont="1" applyFill="1" applyBorder="1" applyAlignment="1">
      <alignment horizontal="center"/>
    </xf>
    <xf numFmtId="0" fontId="11" fillId="0" borderId="28" xfId="3" applyNumberFormat="1" applyFont="1" applyFill="1" applyBorder="1" applyAlignment="1">
      <alignment horizontal="center"/>
    </xf>
    <xf numFmtId="0" fontId="0" fillId="0" borderId="30" xfId="0" applyBorder="1"/>
    <xf numFmtId="0" fontId="0" fillId="0" borderId="30" xfId="0" applyFill="1" applyBorder="1" applyAlignment="1"/>
    <xf numFmtId="38" fontId="0" fillId="0" borderId="30" xfId="1" applyFont="1" applyFill="1" applyBorder="1" applyAlignment="1"/>
    <xf numFmtId="0" fontId="0" fillId="0" borderId="31" xfId="0" applyBorder="1"/>
    <xf numFmtId="0" fontId="0" fillId="0" borderId="31" xfId="0" applyFill="1" applyBorder="1" applyAlignment="1"/>
    <xf numFmtId="38" fontId="0" fillId="0" borderId="31" xfId="1" applyFont="1" applyFill="1" applyBorder="1" applyAlignment="1"/>
    <xf numFmtId="38" fontId="0" fillId="0" borderId="9" xfId="1" applyFont="1" applyBorder="1"/>
    <xf numFmtId="38" fontId="0" fillId="0" borderId="10" xfId="1" applyFont="1" applyBorder="1"/>
    <xf numFmtId="38" fontId="0" fillId="0" borderId="7" xfId="1" applyFont="1" applyBorder="1"/>
    <xf numFmtId="14" fontId="0" fillId="0" borderId="0" xfId="0" applyNumberFormat="1"/>
    <xf numFmtId="0" fontId="0" fillId="14" borderId="0" xfId="0" applyFill="1"/>
    <xf numFmtId="0" fontId="0" fillId="15" borderId="32" xfId="0" applyFill="1" applyBorder="1"/>
    <xf numFmtId="0" fontId="0" fillId="15" borderId="33" xfId="0" applyFill="1" applyBorder="1"/>
    <xf numFmtId="0" fontId="0" fillId="15" borderId="34" xfId="0" applyFill="1" applyBorder="1"/>
    <xf numFmtId="0" fontId="0" fillId="15" borderId="35" xfId="0" applyFill="1" applyBorder="1"/>
    <xf numFmtId="0" fontId="0" fillId="15" borderId="0" xfId="0" applyFill="1" applyBorder="1"/>
    <xf numFmtId="0" fontId="0" fillId="15" borderId="36" xfId="0" applyFill="1" applyBorder="1"/>
    <xf numFmtId="0" fontId="0" fillId="15" borderId="37" xfId="0" applyFill="1" applyBorder="1"/>
    <xf numFmtId="0" fontId="0" fillId="15" borderId="38" xfId="0" applyFill="1" applyBorder="1"/>
    <xf numFmtId="0" fontId="0" fillId="15" borderId="39" xfId="0" applyFill="1" applyBorder="1"/>
    <xf numFmtId="0" fontId="14" fillId="14" borderId="0" xfId="0" applyFont="1" applyFill="1"/>
    <xf numFmtId="0" fontId="14" fillId="0" borderId="1" xfId="0" applyFont="1" applyBorder="1"/>
    <xf numFmtId="0" fontId="4" fillId="0" borderId="0" xfId="0" applyFont="1"/>
    <xf numFmtId="0" fontId="0" fillId="0" borderId="0" xfId="0" applyFill="1"/>
    <xf numFmtId="0" fontId="0" fillId="15" borderId="40" xfId="0" applyFill="1" applyBorder="1"/>
    <xf numFmtId="0" fontId="0" fillId="15" borderId="41" xfId="0" applyFill="1" applyBorder="1"/>
    <xf numFmtId="0" fontId="0" fillId="15" borderId="42" xfId="0" applyFill="1" applyBorder="1"/>
    <xf numFmtId="0" fontId="4" fillId="14" borderId="32" xfId="0" applyFont="1" applyFill="1" applyBorder="1"/>
    <xf numFmtId="0" fontId="0" fillId="14" borderId="33" xfId="0" applyFill="1" applyBorder="1"/>
    <xf numFmtId="0" fontId="0" fillId="14" borderId="34" xfId="0" applyFill="1" applyBorder="1"/>
    <xf numFmtId="0" fontId="0" fillId="14" borderId="35" xfId="0" applyFill="1" applyBorder="1"/>
    <xf numFmtId="0" fontId="0" fillId="14" borderId="0" xfId="0" applyFill="1" applyBorder="1"/>
    <xf numFmtId="0" fontId="0" fillId="14" borderId="36" xfId="0" applyFill="1" applyBorder="1"/>
    <xf numFmtId="0" fontId="0" fillId="14" borderId="37" xfId="0" applyFill="1" applyBorder="1"/>
    <xf numFmtId="0" fontId="0" fillId="14" borderId="38" xfId="0" applyFill="1" applyBorder="1"/>
    <xf numFmtId="0" fontId="0" fillId="14" borderId="39" xfId="0" applyFill="1" applyBorder="1"/>
    <xf numFmtId="0" fontId="1" fillId="0" borderId="1" xfId="3" applyFill="1" applyBorder="1" applyAlignment="1">
      <alignment horizontal="center" vertical="center"/>
    </xf>
    <xf numFmtId="49" fontId="1" fillId="0" borderId="1" xfId="3" applyNumberFormat="1" applyFill="1" applyBorder="1" applyAlignment="1">
      <alignment horizontal="center"/>
    </xf>
    <xf numFmtId="0" fontId="1" fillId="0" borderId="1" xfId="3" applyFill="1" applyBorder="1"/>
    <xf numFmtId="0" fontId="1" fillId="0" borderId="1" xfId="3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12" borderId="0" xfId="0" applyFont="1" applyFill="1" applyAlignment="1">
      <alignment horizontal="center"/>
    </xf>
    <xf numFmtId="0" fontId="3" fillId="0" borderId="0" xfId="0" applyFont="1" applyAlignment="1"/>
    <xf numFmtId="0" fontId="6" fillId="7" borderId="15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</cellXfs>
  <cellStyles count="4">
    <cellStyle name="桁区切り" xfId="1" builtinId="6"/>
    <cellStyle name="通貨" xfId="2" builtinId="7"/>
    <cellStyle name="標準" xfId="0" builtinId="0"/>
    <cellStyle name="標準_第3問" xfId="3" xr:uid="{00000000-0005-0000-0000-000003000000}"/>
  </cellStyles>
  <dxfs count="1">
    <dxf>
      <fill>
        <patternFill patternType="solid">
          <fgColor indexed="64"/>
          <bgColor rgb="FF92D050"/>
        </patternFill>
      </fill>
    </dxf>
  </dxfs>
  <tableStyles count="0" defaultTableStyle="TableStyleMedium9" defaultPivotStyle="PivotStyleLight16"/>
  <colors>
    <mruColors>
      <color rgb="FFFFFF99"/>
      <color rgb="FFD4F5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13</xdr:col>
      <xdr:colOff>340196</xdr:colOff>
      <xdr:row>15</xdr:row>
      <xdr:rowOff>84773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734300" y="533400"/>
          <a:ext cx="4655021" cy="2361248"/>
        </a:xfrm>
        <a:prstGeom prst="roundRect">
          <a:avLst>
            <a:gd name="adj" fmla="val 6505"/>
          </a:avLst>
        </a:prstGeom>
        <a:solidFill>
          <a:srgbClr val="99FF66">
            <a:alpha val="85001"/>
          </a:srgbClr>
        </a:solidFill>
        <a:ln w="9525">
          <a:solidFill>
            <a:srgbClr val="339966"/>
          </a:solidFill>
          <a:round/>
          <a:headEnd/>
          <a:tailEnd/>
        </a:ln>
      </xdr:spPr>
      <xdr:txBody>
        <a:bodyPr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データの並び替え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を使うと、データを簡単に整頓できます。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1)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並び替えたい項目をクリック。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例えば、氏名順に並び替えたいなら、誰かの氏名を一つクリックします。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住所順に並び替えたいなら、誰かの住所を一つクリックします。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範囲選択は不要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2) [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並び替えとフィルター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→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昇順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または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降順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「昇順」なら数字の小さいものから大きいものへ、あいうえお順で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「降順」ならその逆順に並び替えられる。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フリガナ、性別、住所欄などをクリックした状態で、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昇順や降順などさまざまな並び替えを行い、その効果を確かめてみましょう。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38100</xdr:colOff>
      <xdr:row>3</xdr:row>
      <xdr:rowOff>0</xdr:rowOff>
    </xdr:from>
    <xdr:to>
      <xdr:col>14</xdr:col>
      <xdr:colOff>152400</xdr:colOff>
      <xdr:row>37</xdr:row>
      <xdr:rowOff>47625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0000000-0008-0000-0B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514350"/>
          <a:ext cx="49149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161925</xdr:colOff>
      <xdr:row>37</xdr:row>
      <xdr:rowOff>123825</xdr:rowOff>
    </xdr:from>
    <xdr:to>
      <xdr:col>14</xdr:col>
      <xdr:colOff>154054</xdr:colOff>
      <xdr:row>44</xdr:row>
      <xdr:rowOff>82967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334125" y="6467475"/>
          <a:ext cx="3421129" cy="11592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rPr>
            <a:t>日別の参加者数を</a:t>
          </a:r>
          <a:endParaRPr lang="en-US" altLang="ja-JP" sz="3200" b="1" cap="none" spc="0">
            <a:ln w="12700">
              <a:solidFill>
                <a:srgbClr val="C00000"/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lang="ja-JP" altLang="en-US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rPr>
            <a:t>小計した例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152400</xdr:colOff>
      <xdr:row>5</xdr:row>
      <xdr:rowOff>47625</xdr:rowOff>
    </xdr:from>
    <xdr:to>
      <xdr:col>13</xdr:col>
      <xdr:colOff>638175</xdr:colOff>
      <xdr:row>20</xdr:row>
      <xdr:rowOff>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0000000-0008-0000-0C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904875"/>
          <a:ext cx="3914775" cy="2524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10</xdr:col>
      <xdr:colOff>95250</xdr:colOff>
      <xdr:row>20</xdr:row>
      <xdr:rowOff>57150</xdr:rowOff>
    </xdr:from>
    <xdr:to>
      <xdr:col>13</xdr:col>
      <xdr:colOff>635036</xdr:colOff>
      <xdr:row>27</xdr:row>
      <xdr:rowOff>16292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953250" y="3486150"/>
          <a:ext cx="2597186" cy="11592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rPr>
            <a:t>重複登録者を</a:t>
          </a:r>
          <a:endParaRPr lang="en-US" altLang="ja-JP" sz="3200" b="1" cap="none" spc="0">
            <a:ln w="12700">
              <a:solidFill>
                <a:srgbClr val="C00000"/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lang="ja-JP" altLang="en-US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rPr>
            <a:t>探しだした例</a:t>
          </a:r>
        </a:p>
      </xdr:txBody>
    </xdr:sp>
    <xdr:clientData/>
  </xdr:twoCellAnchor>
  <xdr:twoCellAnchor editAs="absolute">
    <xdr:from>
      <xdr:col>10</xdr:col>
      <xdr:colOff>133350</xdr:colOff>
      <xdr:row>27</xdr:row>
      <xdr:rowOff>123825</xdr:rowOff>
    </xdr:from>
    <xdr:to>
      <xdr:col>14</xdr:col>
      <xdr:colOff>95250</xdr:colOff>
      <xdr:row>30</xdr:row>
      <xdr:rowOff>68575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09FB76-70F1-4DA6-9B12-4359E0CDCEE2}"/>
            </a:ext>
          </a:extLst>
        </xdr:cNvPr>
        <xdr:cNvSpPr txBox="1"/>
      </xdr:nvSpPr>
      <xdr:spPr>
        <a:xfrm>
          <a:off x="6991350" y="4752975"/>
          <a:ext cx="2705100" cy="45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例に比べて多少順番が前後していても</a:t>
          </a:r>
          <a:endParaRPr kumimoji="1" lang="en-US" altLang="ja-JP" sz="1100"/>
        </a:p>
        <a:p>
          <a:pPr algn="l"/>
          <a:r>
            <a:rPr kumimoji="1" lang="ja-JP" altLang="en-US" sz="1100"/>
            <a:t>問題ありません。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22</xdr:row>
      <xdr:rowOff>19824</xdr:rowOff>
    </xdr:from>
    <xdr:to>
      <xdr:col>13</xdr:col>
      <xdr:colOff>93505</xdr:colOff>
      <xdr:row>27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6048375" y="3886974"/>
          <a:ext cx="2922430" cy="837426"/>
        </a:xfrm>
        <a:prstGeom prst="roundRect">
          <a:avLst>
            <a:gd name="adj" fmla="val 6505"/>
          </a:avLst>
        </a:prstGeom>
        <a:solidFill>
          <a:srgbClr val="99FF66">
            <a:alpha val="85001"/>
          </a:srgbClr>
        </a:solidFill>
        <a:ln w="9525">
          <a:solidFill>
            <a:srgbClr val="339966"/>
          </a:solidFill>
          <a:round/>
          <a:headEnd/>
          <a:tailEnd/>
        </a:ln>
      </xdr:spPr>
      <xdr:txBody>
        <a:bodyPr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このワークシートは説明用です。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配布プリントの指示に従って、データの並び替え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フィルタ・条件付き書式の設定を行いましょう。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4</xdr:row>
      <xdr:rowOff>190499</xdr:rowOff>
    </xdr:from>
    <xdr:to>
      <xdr:col>13</xdr:col>
      <xdr:colOff>531397</xdr:colOff>
      <xdr:row>58</xdr:row>
      <xdr:rowOff>95250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901AEA0-39E3-4920-A20B-F480F24B7886}"/>
            </a:ext>
          </a:extLst>
        </xdr:cNvPr>
        <xdr:cNvGrpSpPr/>
      </xdr:nvGrpSpPr>
      <xdr:grpSpPr>
        <a:xfrm>
          <a:off x="5762625" y="866774"/>
          <a:ext cx="4646197" cy="9210676"/>
          <a:chOff x="5762625" y="866774"/>
          <a:chExt cx="4646197" cy="9210676"/>
        </a:xfrm>
      </xdr:grpSpPr>
      <xdr:sp macro="" textlink="">
        <xdr:nvSpPr>
          <xdr:cNvPr id="2" name="AutoShape 2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>
            <a:spLocks noChangeArrowheads="1"/>
          </xdr:cNvSpPr>
        </xdr:nvSpPr>
        <xdr:spPr bwMode="auto">
          <a:xfrm>
            <a:off x="5762625" y="866774"/>
            <a:ext cx="4646197" cy="9210676"/>
          </a:xfrm>
          <a:prstGeom prst="roundRect">
            <a:avLst>
              <a:gd name="adj" fmla="val 3792"/>
            </a:avLst>
          </a:prstGeom>
          <a:solidFill>
            <a:srgbClr val="CCFF99">
              <a:alpha val="85001"/>
            </a:srgbClr>
          </a:solidFill>
          <a:ln w="9525">
            <a:solidFill>
              <a:srgbClr val="00FF00"/>
            </a:solidFill>
            <a:round/>
            <a:headEnd/>
            <a:tailEnd/>
          </a:ln>
        </xdr:spPr>
        <xdr:txBody>
          <a:bodyPr wrap="square" lIns="36000" tIns="36000" rIns="36000" bIns="3600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この表は、ある会社の健康診断を行うための表です。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社員は性別や年齢によって、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D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種類のグループに分けられています。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並べ替え機能を使って、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グループの昇順に並べ替えを行ってください。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ただし同一グループ内では、氏名の昇順に並べるものとします。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小計機能を使って、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グループ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」ごとの参加者数を求めてください。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小計する値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グループ　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X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グループ　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X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グループ　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X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1025" name="Picture 1">
            <a:extLst>
              <a:ext uri="{FF2B5EF4-FFF2-40B4-BE49-F238E27FC236}">
                <a16:creationId xmlns:a16="http://schemas.microsoft.com/office/drawing/2014/main" id="{00000000-0008-0000-0200-000001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991225" y="2114550"/>
            <a:ext cx="4010025" cy="274093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pic>
        <xdr:nvPicPr>
          <xdr:cNvPr id="1026" name="Picture 2">
            <a:extLst>
              <a:ext uri="{FF2B5EF4-FFF2-40B4-BE49-F238E27FC236}">
                <a16:creationId xmlns:a16="http://schemas.microsoft.com/office/drawing/2014/main" id="{00000000-0008-0000-0200-00000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981701" y="6276975"/>
            <a:ext cx="4011981" cy="3552824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9</xdr:row>
      <xdr:rowOff>0</xdr:rowOff>
    </xdr:from>
    <xdr:to>
      <xdr:col>16</xdr:col>
      <xdr:colOff>171185</xdr:colOff>
      <xdr:row>40</xdr:row>
      <xdr:rowOff>128011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67EFCAB7-15E3-4902-BD09-43488351E3F0}"/>
            </a:ext>
          </a:extLst>
        </xdr:cNvPr>
        <xdr:cNvGrpSpPr/>
      </xdr:nvGrpSpPr>
      <xdr:grpSpPr>
        <a:xfrm>
          <a:off x="5181600" y="1666875"/>
          <a:ext cx="6343385" cy="5442961"/>
          <a:chOff x="5181600" y="1666875"/>
          <a:chExt cx="6343385" cy="5442961"/>
        </a:xfrm>
      </xdr:grpSpPr>
      <xdr:sp macro="" textlink="">
        <xdr:nvSpPr>
          <xdr:cNvPr id="3074" name="AutoShape 2">
            <a:extLst>
              <a:ext uri="{FF2B5EF4-FFF2-40B4-BE49-F238E27FC236}">
                <a16:creationId xmlns:a16="http://schemas.microsoft.com/office/drawing/2014/main" id="{00000000-0008-0000-0300-0000020C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666875"/>
            <a:ext cx="4091287" cy="5442961"/>
          </a:xfrm>
          <a:prstGeom prst="roundRect">
            <a:avLst>
              <a:gd name="adj" fmla="val 3792"/>
            </a:avLst>
          </a:prstGeom>
          <a:solidFill>
            <a:srgbClr val="CCFF99">
              <a:alpha val="85001"/>
            </a:srgbClr>
          </a:solidFill>
          <a:ln w="9525">
            <a:solidFill>
              <a:srgbClr val="00FF00"/>
            </a:solidFill>
            <a:round/>
            <a:headEnd/>
            <a:tailEnd/>
          </a:ln>
        </xdr:spPr>
        <xdr:txBody>
          <a:bodyPr wrap="none" lIns="36000" tIns="36000" rIns="36000" bIns="3600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この表は、ある会社の営業成績表です。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小計機能を使って、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担当者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」別に「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売上額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」の「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合計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」を求めてください。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求めた結果は、コピーと貼り付けを使って、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担当者別売上表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に記入してください。</a:t>
            </a: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計算結果は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「ホーム」→「貼り付け」→「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値の貼り付け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で貼り付けをすると、正しくコピーできます。</a:t>
            </a: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100" b="1" i="0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ポイント</a:t>
            </a:r>
            <a:r>
              <a:rPr lang="en-US" altLang="ja-JP" sz="1100" b="1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</a:t>
            </a: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小計機能で表示される小計の数値は、数式の計算結果です。</a:t>
            </a:r>
            <a:b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単純にコピーと貼り付けをすると、数式の計算範囲がずれて、</a:t>
            </a:r>
            <a:b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計算結果の数値が狂います。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［</a:t>
            </a:r>
            <a:r>
              <a:rPr lang="ja-JP" altLang="en-US" sz="1100" b="1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値の貼り付け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］ を使うと、計算結果の数値が貼り付けられるので</a:t>
            </a:r>
            <a:b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結果が狂うことはありません。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小計を一度解除してください。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同様に、「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商品カテゴリ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」別に、「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売上額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」の「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合計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」を求めてください。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求めた結果は、コピーと貼り付けを使って、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商品別売上表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に記入してください。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2049" name="Picture 1">
            <a:extLst>
              <a:ext uri="{FF2B5EF4-FFF2-40B4-BE49-F238E27FC236}">
                <a16:creationId xmlns:a16="http://schemas.microsoft.com/office/drawing/2014/main" id="{00000000-0008-0000-0300-000001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372101" y="3667125"/>
            <a:ext cx="3409950" cy="1010356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F4268A54-2BF1-4F7B-B56F-95E0F8242F13}"/>
              </a:ext>
            </a:extLst>
          </xdr:cNvPr>
          <xdr:cNvSpPr txBox="1"/>
        </xdr:nvSpPr>
        <xdr:spPr>
          <a:xfrm>
            <a:off x="9715500" y="6267450"/>
            <a:ext cx="1381125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100"/>
              <a:t>値の貼り付け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7E5D44A4-11F6-40EF-8F99-515BBBB675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01175" y="3409950"/>
            <a:ext cx="2123810" cy="2895238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</xdr:row>
      <xdr:rowOff>0</xdr:rowOff>
    </xdr:from>
    <xdr:to>
      <xdr:col>23</xdr:col>
      <xdr:colOff>446515</xdr:colOff>
      <xdr:row>109</xdr:row>
      <xdr:rowOff>130512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3E9EC90-804A-4900-9864-1F77256AC80E}"/>
            </a:ext>
          </a:extLst>
        </xdr:cNvPr>
        <xdr:cNvGrpSpPr/>
      </xdr:nvGrpSpPr>
      <xdr:grpSpPr>
        <a:xfrm>
          <a:off x="5953125" y="266700"/>
          <a:ext cx="8676115" cy="18666162"/>
          <a:chOff x="5953125" y="266700"/>
          <a:chExt cx="8676115" cy="1866616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11AB4CC1-42E1-4759-9F87-6724CC9EDC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67425" y="7105650"/>
            <a:ext cx="3881772" cy="7704331"/>
          </a:xfrm>
          <a:prstGeom prst="rect">
            <a:avLst/>
          </a:prstGeom>
        </xdr:spPr>
      </xdr:pic>
      <xdr:sp macro="" textlink="">
        <xdr:nvSpPr>
          <xdr:cNvPr id="2049" name="AutoShape 1">
            <a:extLst>
              <a:ext uri="{FF2B5EF4-FFF2-40B4-BE49-F238E27FC236}">
                <a16:creationId xmlns:a16="http://schemas.microsoft.com/office/drawing/2014/main" id="{00000000-0008-0000-0600-000001080000}"/>
              </a:ext>
            </a:extLst>
          </xdr:cNvPr>
          <xdr:cNvSpPr>
            <a:spLocks noChangeArrowheads="1"/>
          </xdr:cNvSpPr>
        </xdr:nvSpPr>
        <xdr:spPr bwMode="auto">
          <a:xfrm>
            <a:off x="5953125" y="266700"/>
            <a:ext cx="4266040" cy="6686550"/>
          </a:xfrm>
          <a:prstGeom prst="roundRect">
            <a:avLst>
              <a:gd name="adj" fmla="val 1597"/>
            </a:avLst>
          </a:prstGeom>
          <a:solidFill>
            <a:srgbClr val="D4F5AD">
              <a:alpha val="84706"/>
            </a:srgbClr>
          </a:solidFill>
          <a:ln w="9525">
            <a:solidFill>
              <a:srgbClr val="339966"/>
            </a:solidFill>
            <a:round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この表はある学校の英語・国語・数学の成績表です。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合計点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が高い順に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並べ替え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を行ってください。</a:t>
            </a: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2) 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フィルタ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を使って、合計点数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上位</a:t>
            </a:r>
            <a:r>
              <a:rPr lang="en-US" altLang="ja-JP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名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の氏名を検索し、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検索結果を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上位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名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シートにコピー、貼り付けしてください。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貼り付け終わったらこの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問題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シートに戻ってください。</a:t>
            </a: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3)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 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フィルタ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を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解除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します。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4)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クラス順、さらに同一クラス中では氏名が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音順に並ぶよう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</a:t>
            </a:r>
            <a:r>
              <a:rPr lang="ja-JP" altLang="en-US" sz="1100" b="1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並び替え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を行ってください。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並び替えた結果を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[50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音順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シートにコピーしてください。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終わったらこの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問題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4]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シートに戻ります。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5) 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フィルタ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を使用して国語・英語・数学の点数が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すべて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点以上の人を検索して、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検索結果を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[ALL60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点以上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シートにコピーしてください。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終わったらこの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問題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4]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シートに戻ります。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rtl="0"/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6) 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フィルタ</a:t>
            </a:r>
            <a:r>
              <a:rPr lang="ja-JP" altLang="en-US" sz="1100" b="0" i="0">
                <a:latin typeface="+mn-lt"/>
                <a:ea typeface="+mn-ea"/>
                <a:cs typeface="+mn-cs"/>
              </a:rPr>
              <a:t>を</a:t>
            </a:r>
            <a:r>
              <a:rPr lang="ja-JP" altLang="en-US" sz="1100" b="1" i="0">
                <a:latin typeface="+mn-lt"/>
                <a:ea typeface="+mn-ea"/>
                <a:cs typeface="+mn-cs"/>
              </a:rPr>
              <a:t>解除</a:t>
            </a:r>
            <a:r>
              <a:rPr lang="ja-JP" altLang="en-US" sz="1100" b="0" i="0">
                <a:latin typeface="+mn-lt"/>
                <a:ea typeface="+mn-ea"/>
                <a:cs typeface="+mn-cs"/>
              </a:rPr>
              <a:t>します。</a:t>
            </a:r>
            <a:endParaRPr lang="en-US" altLang="ja-JP" sz="1100" b="0" i="0">
              <a:latin typeface="+mn-lt"/>
              <a:ea typeface="+mn-ea"/>
              <a:cs typeface="+mn-cs"/>
            </a:endParaRPr>
          </a:p>
          <a:p>
            <a:pPr rtl="0"/>
            <a:endParaRPr lang="en-US" sz="1100" b="0" i="0"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100" b="1" i="0">
                <a:latin typeface="+mn-lt"/>
                <a:ea typeface="+mn-ea"/>
                <a:cs typeface="+mn-cs"/>
              </a:rPr>
              <a:t>ポイント：</a:t>
            </a:r>
            <a:endParaRPr lang="en-US" altLang="ja-JP" sz="1100" b="1" i="0"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000" b="0" i="0">
                <a:latin typeface="+mn-lt"/>
                <a:ea typeface="+mn-ea"/>
                <a:cs typeface="+mn-cs"/>
              </a:rPr>
              <a:t>　　</a:t>
            </a:r>
            <a:r>
              <a:rPr lang="ja-JP" altLang="en-US" sz="1000" b="1" i="0">
                <a:latin typeface="+mn-lt"/>
                <a:ea typeface="+mn-ea"/>
                <a:cs typeface="+mn-cs"/>
              </a:rPr>
              <a:t>フィルタ</a:t>
            </a:r>
            <a:r>
              <a:rPr lang="ja-JP" altLang="en-US" sz="1000" b="0" i="0">
                <a:latin typeface="+mn-lt"/>
                <a:ea typeface="+mn-ea"/>
                <a:cs typeface="+mn-cs"/>
              </a:rPr>
              <a:t>と</a:t>
            </a:r>
            <a:r>
              <a:rPr lang="ja-JP" altLang="en-US" sz="1000" b="1" i="0">
                <a:latin typeface="+mn-lt"/>
                <a:ea typeface="+mn-ea"/>
                <a:cs typeface="+mn-cs"/>
              </a:rPr>
              <a:t>小計</a:t>
            </a:r>
            <a:r>
              <a:rPr lang="ja-JP" altLang="en-US" sz="1000" b="0" i="0">
                <a:latin typeface="+mn-lt"/>
                <a:ea typeface="+mn-ea"/>
                <a:cs typeface="+mn-cs"/>
              </a:rPr>
              <a:t>機能は同時に行うと予期せぬ結果を招きます。</a:t>
            </a:r>
            <a:endParaRPr lang="en-US" altLang="ja-JP" sz="1000" b="0" i="0"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000" b="0" i="0">
                <a:latin typeface="+mn-lt"/>
                <a:ea typeface="+mn-ea"/>
                <a:cs typeface="+mn-cs"/>
              </a:rPr>
              <a:t>　　どちらかを使用する時は、もう一方を解除したほうが良いでしょう。</a:t>
            </a:r>
            <a:endParaRPr lang="en-US" altLang="ja-JP" sz="1000" b="0" i="0">
              <a:latin typeface="+mn-lt"/>
              <a:ea typeface="+mn-ea"/>
              <a:cs typeface="+mn-cs"/>
            </a:endParaRPr>
          </a:p>
          <a:p>
            <a:pPr rtl="0"/>
            <a:endParaRPr lang="en-US" sz="1000" b="0" i="0"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100" b="0" i="0">
                <a:latin typeface="+mn-lt"/>
                <a:ea typeface="+mn-ea"/>
                <a:cs typeface="+mn-cs"/>
              </a:rPr>
              <a:t>→</a:t>
            </a:r>
            <a:r>
              <a:rPr lang="ja-JP" altLang="ja-JP" sz="1100" b="0" i="0">
                <a:effectLst/>
                <a:latin typeface="+mn-lt"/>
                <a:ea typeface="+mn-ea"/>
                <a:cs typeface="+mn-cs"/>
              </a:rPr>
              <a:t>→→</a:t>
            </a:r>
            <a:r>
              <a:rPr lang="en-US" altLang="ja-JP" sz="1100" b="0" i="0">
                <a:effectLst/>
                <a:latin typeface="+mn-lt"/>
                <a:ea typeface="+mn-ea"/>
                <a:cs typeface="+mn-cs"/>
              </a:rPr>
              <a:t> </a:t>
            </a:r>
            <a:r>
              <a:rPr lang="ja-JP" altLang="en-US" sz="1100" b="0" i="0">
                <a:latin typeface="+mn-lt"/>
                <a:ea typeface="+mn-ea"/>
                <a:cs typeface="+mn-cs"/>
              </a:rPr>
              <a:t>右に続く</a:t>
            </a:r>
            <a:endParaRPr lang="en-US" sz="1100" b="0" i="0"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6667500" y="18307050"/>
            <a:ext cx="2896947" cy="625812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小計を行った例</a:t>
            </a:r>
          </a:p>
        </xdr:txBody>
      </xdr:sp>
      <xdr:sp macro="" textlink="">
        <xdr:nvSpPr>
          <xdr:cNvPr id="7" name="AutoShape 1">
            <a:extLst>
              <a:ext uri="{FF2B5EF4-FFF2-40B4-BE49-F238E27FC236}">
                <a16:creationId xmlns:a16="http://schemas.microsoft.com/office/drawing/2014/main" id="{9E532624-61F1-4899-B8D1-21123A890632}"/>
              </a:ext>
            </a:extLst>
          </xdr:cNvPr>
          <xdr:cNvSpPr>
            <a:spLocks noChangeArrowheads="1"/>
          </xdr:cNvSpPr>
        </xdr:nvSpPr>
        <xdr:spPr bwMode="auto">
          <a:xfrm>
            <a:off x="10363200" y="266700"/>
            <a:ext cx="4266040" cy="6686550"/>
          </a:xfrm>
          <a:prstGeom prst="roundRect">
            <a:avLst>
              <a:gd name="adj" fmla="val 1597"/>
            </a:avLst>
          </a:prstGeom>
          <a:solidFill>
            <a:srgbClr val="D4F5AD">
              <a:alpha val="84706"/>
            </a:srgbClr>
          </a:solidFill>
          <a:ln w="9525">
            <a:solidFill>
              <a:srgbClr val="339966"/>
            </a:solidFill>
            <a:round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7)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クラス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別、さらに同一クラス中では性別順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 で並ぶように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並べ替え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を行ってください。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並べる順序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組  男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組　女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組　男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組　女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組　男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組　女</a:t>
            </a: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8) 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小計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機能を使って、「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クラス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」別に 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合計点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 の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平均値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 を求めてください。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(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小計する項目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)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  クラス平均点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クラス平均点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3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クラス平均点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9) </a:t>
            </a:r>
            <a:r>
              <a:rPr lang="ja-JP" altLang="en-US" sz="1000" b="0" i="0">
                <a:latin typeface="+mn-lt"/>
                <a:ea typeface="+mn-ea"/>
                <a:cs typeface="+mn-cs"/>
              </a:rPr>
              <a:t>さらに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上記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の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小計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結果に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追加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で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性別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」ごとに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合計点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」の「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平均値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 を求めてください。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(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小計する項目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)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男平均点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女平均点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  クラス平均点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男平均点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女平均点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　　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組　クラス平均点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rtl="0"/>
            <a:r>
              <a:rPr lang="ja-JP" altLang="ja-JP" sz="1100" b="0" i="0">
                <a:latin typeface="+mn-ea"/>
                <a:ea typeface="+mn-ea"/>
                <a:cs typeface="+mn-cs"/>
              </a:rPr>
              <a:t>　　</a:t>
            </a:r>
            <a:r>
              <a:rPr lang="en-US" altLang="ja-JP" sz="1100" b="0" i="0">
                <a:latin typeface="+mn-ea"/>
                <a:ea typeface="+mn-ea"/>
                <a:cs typeface="+mn-cs"/>
              </a:rPr>
              <a:t>3</a:t>
            </a:r>
            <a:r>
              <a:rPr lang="ja-JP" altLang="ja-JP" sz="1100" b="0" i="0">
                <a:latin typeface="+mn-ea"/>
                <a:ea typeface="+mn-ea"/>
                <a:cs typeface="+mn-cs"/>
              </a:rPr>
              <a:t>組　男平均点</a:t>
            </a:r>
            <a:endParaRPr lang="en-US" altLang="ja-JP" sz="1100" b="0" i="0">
              <a:latin typeface="+mn-ea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100" b="0" i="0">
                <a:latin typeface="+mn-ea"/>
                <a:ea typeface="+mn-ea"/>
                <a:cs typeface="+mn-cs"/>
              </a:rPr>
              <a:t>　　</a:t>
            </a:r>
            <a:r>
              <a:rPr lang="en-US" altLang="ja-JP" sz="1100" b="0" i="0">
                <a:latin typeface="+mn-ea"/>
                <a:ea typeface="+mn-ea"/>
                <a:cs typeface="+mn-cs"/>
              </a:rPr>
              <a:t>3</a:t>
            </a:r>
            <a:r>
              <a:rPr lang="ja-JP" altLang="ja-JP" sz="1100" b="0" i="0">
                <a:latin typeface="+mn-ea"/>
                <a:ea typeface="+mn-ea"/>
                <a:cs typeface="+mn-cs"/>
              </a:rPr>
              <a:t>組　女平均点</a:t>
            </a:r>
            <a:br>
              <a:rPr lang="en-US" altLang="ja-JP" sz="1100" b="0" i="0">
                <a:latin typeface="+mn-ea"/>
                <a:ea typeface="+mn-ea"/>
                <a:cs typeface="+mn-cs"/>
              </a:rPr>
            </a:br>
            <a:r>
              <a:rPr lang="ja-JP" altLang="en-US" sz="1100" b="0" i="0">
                <a:latin typeface="+mn-ea"/>
                <a:ea typeface="+mn-ea"/>
                <a:cs typeface="+mn-cs"/>
              </a:rPr>
              <a:t>　</a:t>
            </a:r>
            <a:r>
              <a:rPr lang="ja-JP" altLang="en-US" sz="1100" b="0" i="0" strike="noStrike">
                <a:solidFill>
                  <a:srgbClr val="000000"/>
                </a:solidFill>
                <a:latin typeface="+mn-ea"/>
                <a:ea typeface="+mn-ea"/>
              </a:rPr>
              <a:t>　</a:t>
            </a:r>
            <a:r>
              <a:rPr lang="en-US" altLang="ja-JP" sz="1100" b="0" i="0" strike="noStrike">
                <a:solidFill>
                  <a:srgbClr val="000000"/>
                </a:solidFill>
                <a:latin typeface="+mn-ea"/>
                <a:ea typeface="+mn-ea"/>
              </a:rPr>
              <a:t>3</a:t>
            </a:r>
            <a:r>
              <a:rPr lang="ja-JP" altLang="en-US" sz="1100" b="0" i="0" strike="noStrike">
                <a:solidFill>
                  <a:srgbClr val="000000"/>
                </a:solidFill>
                <a:latin typeface="+mn-ea"/>
                <a:ea typeface="+mn-ea"/>
              </a:rPr>
              <a:t>組　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+mn-ea"/>
              </a:rPr>
              <a:t>クラス</a:t>
            </a:r>
            <a:r>
              <a:rPr lang="ja-JP" altLang="en-US" sz="1100" b="0" i="0" strike="noStrike">
                <a:solidFill>
                  <a:srgbClr val="000000"/>
                </a:solidFill>
                <a:latin typeface="+mn-ea"/>
                <a:ea typeface="+mn-ea"/>
              </a:rPr>
              <a:t>平均点</a:t>
            </a:r>
            <a:endParaRPr lang="en-US" altLang="ja-JP" sz="1100" b="0" i="0" strike="noStrike">
              <a:solidFill>
                <a:srgbClr val="000000"/>
              </a:solidFill>
              <a:latin typeface="+mn-ea"/>
              <a:ea typeface="+mn-ea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  <a:b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1">
                <a:latin typeface="+mn-lt"/>
                <a:ea typeface="+mn-ea"/>
                <a:cs typeface="+mn-cs"/>
              </a:rPr>
              <a:t>ポイント：</a:t>
            </a:r>
            <a:endParaRPr lang="en-US" altLang="ja-JP" sz="1100" b="1">
              <a:latin typeface="+mn-lt"/>
              <a:ea typeface="+mn-ea"/>
              <a:cs typeface="+mn-cs"/>
            </a:endParaRP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100">
                <a:latin typeface="+mn-lt"/>
                <a:ea typeface="+mn-ea"/>
                <a:cs typeface="+mn-cs"/>
              </a:rPr>
              <a:t>　　　複数回 小計機能を実施する際に、</a:t>
            </a:r>
            <a:br>
              <a:rPr lang="en-US" sz="1100">
                <a:latin typeface="+mn-lt"/>
                <a:ea typeface="+mn-ea"/>
                <a:cs typeface="+mn-cs"/>
              </a:rPr>
            </a:br>
            <a:r>
              <a:rPr lang="ja-JP" altLang="en-US" sz="1100">
                <a:latin typeface="+mn-lt"/>
                <a:ea typeface="+mn-ea"/>
                <a:cs typeface="+mn-cs"/>
              </a:rPr>
              <a:t>　　　</a:t>
            </a:r>
            <a:r>
              <a:rPr lang="en-US" sz="1100">
                <a:latin typeface="+mn-lt"/>
                <a:ea typeface="+mn-ea"/>
                <a:cs typeface="+mn-cs"/>
              </a:rPr>
              <a:t>2</a:t>
            </a:r>
            <a:r>
              <a:rPr lang="ja-JP" altLang="en-US" sz="1100">
                <a:latin typeface="+mn-lt"/>
                <a:ea typeface="+mn-ea"/>
                <a:cs typeface="+mn-cs"/>
              </a:rPr>
              <a:t>回目以降の小計の際は、</a:t>
            </a:r>
            <a:r>
              <a:rPr lang="en-US" sz="1100" b="1">
                <a:latin typeface="+mn-lt"/>
                <a:ea typeface="+mn-ea"/>
                <a:cs typeface="+mn-cs"/>
              </a:rPr>
              <a:t>[</a:t>
            </a:r>
            <a:r>
              <a:rPr lang="ja-JP" altLang="en-US" sz="1100" b="1">
                <a:latin typeface="+mn-lt"/>
                <a:ea typeface="+mn-ea"/>
                <a:cs typeface="+mn-cs"/>
              </a:rPr>
              <a:t>現在の集計表と置き換える</a:t>
            </a:r>
            <a:r>
              <a:rPr lang="en-US" sz="1100">
                <a:latin typeface="+mn-lt"/>
                <a:ea typeface="+mn-ea"/>
                <a:cs typeface="+mn-cs"/>
              </a:rPr>
              <a:t>]</a:t>
            </a:r>
            <a:r>
              <a:rPr lang="ja-JP" altLang="en-US" sz="1100">
                <a:latin typeface="+mn-lt"/>
                <a:ea typeface="+mn-ea"/>
                <a:cs typeface="+mn-cs"/>
              </a:rPr>
              <a:t>チェックを</a:t>
            </a:r>
            <a:br>
              <a:rPr lang="en-US" sz="1100">
                <a:latin typeface="+mn-lt"/>
                <a:ea typeface="+mn-ea"/>
                <a:cs typeface="+mn-cs"/>
              </a:rPr>
            </a:br>
            <a:r>
              <a:rPr lang="ja-JP" altLang="en-US" sz="1100">
                <a:latin typeface="+mn-lt"/>
                <a:ea typeface="+mn-ea"/>
                <a:cs typeface="+mn-cs"/>
              </a:rPr>
              <a:t>　　　</a:t>
            </a:r>
            <a:r>
              <a:rPr lang="en-US" sz="1100">
                <a:latin typeface="+mn-lt"/>
                <a:ea typeface="+mn-ea"/>
                <a:cs typeface="+mn-cs"/>
              </a:rPr>
              <a:t>OFF</a:t>
            </a:r>
            <a:r>
              <a:rPr lang="ja-JP" altLang="en-US" sz="1100">
                <a:latin typeface="+mn-lt"/>
                <a:ea typeface="+mn-ea"/>
                <a:cs typeface="+mn-cs"/>
              </a:rPr>
              <a:t> にすると既存の小計の上に別の小計を追加できます。</a:t>
            </a:r>
            <a:br>
              <a:rPr lang="en-US" sz="1100">
                <a:latin typeface="+mn-lt"/>
                <a:ea typeface="+mn-ea"/>
                <a:cs typeface="+mn-cs"/>
              </a:rPr>
            </a:br>
            <a:r>
              <a:rPr lang="ja-JP" altLang="en-US" sz="1100">
                <a:latin typeface="+mn-lt"/>
                <a:ea typeface="+mn-ea"/>
                <a:cs typeface="+mn-cs"/>
              </a:rPr>
              <a:t>　　　（</a:t>
            </a:r>
            <a:r>
              <a:rPr lang="en-US" sz="1100">
                <a:latin typeface="+mn-lt"/>
                <a:ea typeface="+mn-ea"/>
                <a:cs typeface="+mn-cs"/>
              </a:rPr>
              <a:t>O</a:t>
            </a:r>
            <a:r>
              <a:rPr lang="en-US" altLang="ja-JP" sz="1100">
                <a:latin typeface="+mn-lt"/>
                <a:ea typeface="+mn-ea"/>
                <a:cs typeface="+mn-cs"/>
              </a:rPr>
              <a:t>N</a:t>
            </a:r>
            <a:r>
              <a:rPr lang="ja-JP" altLang="en-US" sz="1100">
                <a:latin typeface="+mn-lt"/>
                <a:ea typeface="+mn-ea"/>
                <a:cs typeface="+mn-cs"/>
              </a:rPr>
              <a:t> のままにすると、前回までの小計結果は消えてしまいます。）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228600</xdr:colOff>
      <xdr:row>5</xdr:row>
      <xdr:rowOff>85725</xdr:rowOff>
    </xdr:from>
    <xdr:to>
      <xdr:col>16</xdr:col>
      <xdr:colOff>370771</xdr:colOff>
      <xdr:row>27</xdr:row>
      <xdr:rowOff>85254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B9E4A39-175A-44B2-93CB-A55CF2327BA9}"/>
            </a:ext>
          </a:extLst>
        </xdr:cNvPr>
        <xdr:cNvGrpSpPr/>
      </xdr:nvGrpSpPr>
      <xdr:grpSpPr>
        <a:xfrm>
          <a:off x="5715000" y="942975"/>
          <a:ext cx="5628571" cy="3771429"/>
          <a:chOff x="5915025" y="733425"/>
          <a:chExt cx="5628571" cy="377142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23EC2A25-0F72-4B0F-A4F0-F2C25E3528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915025" y="733425"/>
            <a:ext cx="5628571" cy="3771429"/>
          </a:xfrm>
          <a:prstGeom prst="rect">
            <a:avLst/>
          </a:prstGeom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439025" y="2914650"/>
            <a:ext cx="2621230" cy="1159292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上位</a:t>
            </a:r>
            <a:r>
              <a:rPr lang="en-US" altLang="ja-JP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20</a:t>
            </a:r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名を</a:t>
            </a:r>
            <a:endParaRPr lang="en-US" altLang="ja-JP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endParaRPr>
          </a:p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フィルタした例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295275</xdr:colOff>
      <xdr:row>2</xdr:row>
      <xdr:rowOff>47625</xdr:rowOff>
    </xdr:from>
    <xdr:to>
      <xdr:col>16</xdr:col>
      <xdr:colOff>532684</xdr:colOff>
      <xdr:row>38</xdr:row>
      <xdr:rowOff>56377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A491D29-587D-4031-83E0-7068EFF3EE06}"/>
            </a:ext>
          </a:extLst>
        </xdr:cNvPr>
        <xdr:cNvGrpSpPr/>
      </xdr:nvGrpSpPr>
      <xdr:grpSpPr>
        <a:xfrm>
          <a:off x="5781675" y="390525"/>
          <a:ext cx="5723809" cy="6180952"/>
          <a:chOff x="6010275" y="352425"/>
          <a:chExt cx="5723809" cy="6180952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1E3DEFEF-36E1-4521-90CF-CDA87E4E3D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10275" y="352425"/>
            <a:ext cx="5723809" cy="6180952"/>
          </a:xfrm>
          <a:prstGeom prst="rect">
            <a:avLst/>
          </a:prstGeom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8847177" y="4772024"/>
            <a:ext cx="2568332" cy="1692771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50</a:t>
            </a:r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音順氏名と</a:t>
            </a:r>
            <a:endParaRPr lang="en-US" altLang="ja-JP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endParaRPr>
          </a:p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クラスで</a:t>
            </a:r>
            <a:endParaRPr lang="en-US" altLang="ja-JP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endParaRPr>
          </a:p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並び替えた例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504825</xdr:colOff>
      <xdr:row>5</xdr:row>
      <xdr:rowOff>104775</xdr:rowOff>
    </xdr:from>
    <xdr:to>
      <xdr:col>15</xdr:col>
      <xdr:colOff>622382</xdr:colOff>
      <xdr:row>30</xdr:row>
      <xdr:rowOff>149721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CA7F25B-D4CE-4389-B5E2-562EDC388D00}"/>
            </a:ext>
          </a:extLst>
        </xdr:cNvPr>
        <xdr:cNvGrpSpPr/>
      </xdr:nvGrpSpPr>
      <xdr:grpSpPr>
        <a:xfrm>
          <a:off x="5305425" y="962025"/>
          <a:ext cx="5603957" cy="4331196"/>
          <a:chOff x="5305425" y="962025"/>
          <a:chExt cx="5603957" cy="433119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486650" y="3600450"/>
            <a:ext cx="3422732" cy="1692771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すべての科目が</a:t>
            </a:r>
            <a:endParaRPr lang="en-US" altLang="ja-JP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endParaRPr>
          </a:p>
          <a:p>
            <a:pPr algn="l"/>
            <a:r>
              <a:rPr lang="en-US" altLang="ja-JP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60</a:t>
            </a:r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点以上の生徒を</a:t>
            </a:r>
            <a:endParaRPr lang="en-US" altLang="ja-JP" sz="3200" b="1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Ｐゴシック" pitchFamily="50" charset="-128"/>
              <a:ea typeface="ＭＳ Ｐゴシック" pitchFamily="50" charset="-128"/>
            </a:endParaRPr>
          </a:p>
          <a:p>
            <a:pPr algn="l"/>
            <a:r>
              <a:rPr lang="ja-JP" altLang="en-US" sz="3200" b="1" cap="none" spc="0">
                <a:ln w="12700">
                  <a:solidFill>
                    <a:srgbClr val="C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ＭＳ Ｐゴシック" pitchFamily="50" charset="-128"/>
                <a:ea typeface="ＭＳ Ｐゴシック" pitchFamily="50" charset="-128"/>
              </a:rPr>
              <a:t>フィルタした例</a:t>
            </a:r>
          </a:p>
        </xdr:txBody>
      </xdr:sp>
      <xdr:pic>
        <xdr:nvPicPr>
          <xdr:cNvPr id="2" name="図 1">
            <a:extLst>
              <a:ext uri="{FF2B5EF4-FFF2-40B4-BE49-F238E27FC236}">
                <a16:creationId xmlns:a16="http://schemas.microsoft.com/office/drawing/2014/main" id="{D3220AE1-EC48-4F3E-B7AB-F85F4CCB39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305425" y="962025"/>
            <a:ext cx="5600000" cy="2733333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1</xdr:row>
      <xdr:rowOff>0</xdr:rowOff>
    </xdr:from>
    <xdr:to>
      <xdr:col>12</xdr:col>
      <xdr:colOff>488255</xdr:colOff>
      <xdr:row>13</xdr:row>
      <xdr:rowOff>161669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5162550" y="266700"/>
          <a:ext cx="4603055" cy="2219069"/>
        </a:xfrm>
        <a:prstGeom prst="roundRect">
          <a:avLst>
            <a:gd name="adj" fmla="val 1597"/>
          </a:avLst>
        </a:prstGeom>
        <a:solidFill>
          <a:srgbClr val="FFFF99">
            <a:alpha val="84706"/>
          </a:srgbClr>
        </a:solidFill>
        <a:ln w="9525">
          <a:solidFill>
            <a:srgbClr val="339966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この表は、ある企業が行ったキャンペーンの応募者一覧表です。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1)</a:t>
          </a:r>
          <a:r>
            <a:rPr lang="ja-JP" altLang="en-US" sz="1100" b="1">
              <a:latin typeface="ＭＳ ゴシック" pitchFamily="49" charset="-128"/>
              <a:ea typeface="ＭＳ ゴシック" pitchFamily="49" charset="-128"/>
              <a:cs typeface="+mn-cs"/>
            </a:rPr>
            <a:t>小計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機能を使って、「</a:t>
          </a:r>
          <a:r>
            <a:rPr lang="ja-JP" altLang="en-US" sz="1100" b="1">
              <a:latin typeface="ＭＳ ゴシック" pitchFamily="49" charset="-128"/>
              <a:ea typeface="ＭＳ ゴシック" pitchFamily="49" charset="-128"/>
              <a:cs typeface="+mn-cs"/>
            </a:rPr>
            <a:t>申込日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」別の参加者数を求め、</a:t>
          </a:r>
          <a:b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　その結果を［日別参加者数］ワークシートに貼り付けて下さい。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2)</a:t>
          </a:r>
          <a:r>
            <a:rPr lang="ja-JP" altLang="en-US" sz="1100" b="1">
              <a:latin typeface="ＭＳ ゴシック" pitchFamily="49" charset="-128"/>
              <a:ea typeface="ＭＳ ゴシック" pitchFamily="49" charset="-128"/>
              <a:cs typeface="+mn-cs"/>
            </a:rPr>
            <a:t>小計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機能を</a:t>
          </a:r>
          <a:r>
            <a:rPr lang="ja-JP" altLang="en-US" sz="1100" b="1">
              <a:latin typeface="ＭＳ ゴシック" pitchFamily="49" charset="-128"/>
              <a:ea typeface="ＭＳ ゴシック" pitchFamily="49" charset="-128"/>
              <a:cs typeface="+mn-cs"/>
            </a:rPr>
            <a:t>解除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してから以下の作業に進みます。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3)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このキャンペーンは、本来 一人１回だけ応募ができます。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　しかし、複数回申し込んでいる人が居るようです。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　関数や、並べ替え 機能を使って、複数回申し込んでいる人を見つけ、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　その検索結果を  </a:t>
          </a:r>
          <a:r>
            <a:rPr lang="ja-JP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［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重複申込者</a:t>
          </a:r>
          <a:r>
            <a:rPr lang="ja-JP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］ ワークシートに貼り付けて下さい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  <xdr:twoCellAnchor editAs="absolute">
    <xdr:from>
      <xdr:col>6</xdr:col>
      <xdr:colOff>0</xdr:colOff>
      <xdr:row>15</xdr:row>
      <xdr:rowOff>0</xdr:rowOff>
    </xdr:from>
    <xdr:to>
      <xdr:col>15</xdr:col>
      <xdr:colOff>53094</xdr:colOff>
      <xdr:row>53</xdr:row>
      <xdr:rowOff>5146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7CCB5726-8F6B-4C9E-B239-9C4B12D56B09}"/>
            </a:ext>
          </a:extLst>
        </xdr:cNvPr>
        <xdr:cNvSpPr>
          <a:spLocks noChangeArrowheads="1"/>
        </xdr:cNvSpPr>
      </xdr:nvSpPr>
      <xdr:spPr bwMode="auto">
        <a:xfrm>
          <a:off x="5162550" y="2667000"/>
          <a:ext cx="6225294" cy="6520246"/>
        </a:xfrm>
        <a:prstGeom prst="roundRect">
          <a:avLst>
            <a:gd name="adj" fmla="val 1597"/>
          </a:avLst>
        </a:prstGeom>
        <a:solidFill>
          <a:srgbClr val="D4F5AD">
            <a:alpha val="84706"/>
          </a:srgbClr>
        </a:solidFill>
        <a:ln w="9525">
          <a:solidFill>
            <a:srgbClr val="339966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>
              <a:latin typeface="ＭＳ ゴシック" pitchFamily="49" charset="-128"/>
              <a:ea typeface="ＭＳ ゴシック" pitchFamily="49" charset="-128"/>
              <a:cs typeface="+mn-cs"/>
            </a:rPr>
            <a:t>重複者を見つけるヒント：</a:t>
          </a:r>
          <a:endParaRPr lang="en-US" altLang="ja-JP" sz="1100" b="1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100" b="1">
              <a:latin typeface="ＭＳ ゴシック" pitchFamily="49" charset="-128"/>
              <a:ea typeface="ＭＳ ゴシック" pitchFamily="49" charset="-128"/>
              <a:cs typeface="+mn-cs"/>
            </a:rPr>
            <a:t>COUNTIF()  </a:t>
          </a:r>
          <a:r>
            <a:rPr lang="ja-JP" altLang="en-US" sz="1100" b="0">
              <a:latin typeface="ＭＳ ゴシック" pitchFamily="49" charset="-128"/>
              <a:ea typeface="ＭＳ ゴシック" pitchFamily="49" charset="-128"/>
              <a:cs typeface="+mn-cs"/>
            </a:rPr>
            <a:t>関数を使えば、重複者を見つけられます。</a:t>
          </a:r>
          <a:endParaRPr lang="en-US" altLang="ja-JP" sz="11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br>
            <a:rPr lang="en-US" altLang="ja-JP" sz="1100" b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=COUNTIF(  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範囲  </a:t>
          </a: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,   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検索条件  </a:t>
          </a: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  <a:p>
          <a:pPr algn="l" rtl="0">
            <a:defRPr sz="1000"/>
          </a:pPr>
          <a:br>
            <a:rPr lang="en-US" altLang="ja-JP" sz="1100" b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en-US" altLang="ja-JP" sz="1100" b="0">
              <a:latin typeface="ＭＳ ゴシック" pitchFamily="49" charset="-128"/>
              <a:ea typeface="ＭＳ ゴシック" pitchFamily="49" charset="-128"/>
              <a:cs typeface="+mn-cs"/>
            </a:rPr>
            <a:t>COUNTIF()</a:t>
          </a:r>
          <a:r>
            <a:rPr lang="ja-JP" altLang="en-US" sz="1100" b="0">
              <a:latin typeface="ＭＳ ゴシック" pitchFamily="49" charset="-128"/>
              <a:ea typeface="ＭＳ ゴシック" pitchFamily="49" charset="-128"/>
              <a:cs typeface="+mn-cs"/>
            </a:rPr>
            <a:t>関数は、「範囲」の中から、「検索条件」に一致するセルの</a:t>
          </a:r>
          <a:endParaRPr lang="en-US" altLang="ja-JP" sz="11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 b="0">
              <a:latin typeface="ＭＳ ゴシック" pitchFamily="49" charset="-128"/>
              <a:ea typeface="ＭＳ ゴシック" pitchFamily="49" charset="-128"/>
              <a:cs typeface="+mn-cs"/>
            </a:rPr>
            <a:t>個数を数える関数です。</a:t>
          </a:r>
          <a:r>
            <a:rPr lang="ja-JP" altLang="en-US" sz="1100" b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endParaRPr lang="en-US" altLang="ja-JP" sz="11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>
              <a:latin typeface="ＭＳ ゴシック" pitchFamily="49" charset="-128"/>
              <a:ea typeface="ＭＳ ゴシック" pitchFamily="49" charset="-128"/>
              <a:cs typeface="+mn-cs"/>
            </a:rPr>
            <a:t>さまざまな使用例</a:t>
          </a:r>
          <a:endParaRPr lang="en-US" altLang="ja-JP" sz="1100" b="1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r>
            <a:rPr lang="en-US" altLang="ja-JP" sz="1600" baseline="0">
              <a:latin typeface="ＭＳ ゴシック" pitchFamily="49" charset="-128"/>
              <a:ea typeface="ＭＳ ゴシック" pitchFamily="49" charset="-128"/>
              <a:cs typeface="+mn-cs"/>
            </a:rPr>
            <a:t>=COUNTIF(  $A$1:$A$50 , "</a:t>
          </a:r>
          <a:r>
            <a:rPr lang="ja-JP" altLang="en-US" sz="1600" baseline="0">
              <a:latin typeface="ＭＳ ゴシック" pitchFamily="49" charset="-128"/>
              <a:ea typeface="ＭＳ ゴシック" pitchFamily="49" charset="-128"/>
              <a:cs typeface="+mn-cs"/>
            </a:rPr>
            <a:t>合格</a:t>
          </a:r>
          <a:r>
            <a:rPr lang="en-US" altLang="ja-JP" sz="1600" baseline="0">
              <a:latin typeface="ＭＳ ゴシック" pitchFamily="49" charset="-128"/>
              <a:ea typeface="ＭＳ ゴシック" pitchFamily="49" charset="-128"/>
              <a:cs typeface="+mn-cs"/>
            </a:rPr>
            <a:t>"  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A1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～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A50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セルの範囲内に 「合格」と書かれているセルの数を表示します。</a:t>
          </a:r>
          <a:endParaRPr lang="en-US" altLang="ja-JP" sz="1100" baseline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たとえば「合格」と書かれているセルが２つあるなら「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2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」と表示されます。</a:t>
          </a:r>
          <a:endParaRPr lang="en-US" altLang="ja-JP" sz="1100" baseline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100" baseline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r>
            <a:rPr lang="en-US" altLang="ja-JP" sz="1600" baseline="0">
              <a:latin typeface="ＭＳ ゴシック" pitchFamily="49" charset="-128"/>
              <a:ea typeface="ＭＳ ゴシック" pitchFamily="49" charset="-128"/>
              <a:cs typeface="+mn-cs"/>
            </a:rPr>
            <a:t>=COUNTIF(  $A$1:$A$50 , "</a:t>
          </a:r>
          <a:r>
            <a:rPr lang="ja-JP" altLang="en-US" sz="1600" baseline="0">
              <a:latin typeface="ＭＳ ゴシック" pitchFamily="49" charset="-128"/>
              <a:ea typeface="ＭＳ ゴシック" pitchFamily="49" charset="-128"/>
              <a:cs typeface="+mn-cs"/>
            </a:rPr>
            <a:t>大阪府*</a:t>
          </a:r>
          <a:r>
            <a:rPr lang="en-US" altLang="ja-JP" sz="1600" baseline="0">
              <a:latin typeface="ＭＳ ゴシック" pitchFamily="49" charset="-128"/>
              <a:ea typeface="ＭＳ ゴシック" pitchFamily="49" charset="-128"/>
              <a:cs typeface="+mn-cs"/>
            </a:rPr>
            <a:t>" 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A1</a:t>
          </a:r>
          <a:r>
            <a:rPr lang="ja-JP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～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A50</a:t>
          </a:r>
          <a:r>
            <a:rPr lang="ja-JP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セルの範囲内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で 「大阪府」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から始まる文字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が書かれているセルの</a:t>
          </a:r>
          <a:b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数を表示します。 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アスタリスク * は任意の文字列を表します。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100" baseline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r>
            <a:rPr lang="en-US" altLang="ja-JP" sz="1600" baseline="0">
              <a:latin typeface="ＭＳ ゴシック" pitchFamily="49" charset="-128"/>
              <a:ea typeface="ＭＳ ゴシック" pitchFamily="49" charset="-128"/>
              <a:cs typeface="+mn-cs"/>
            </a:rPr>
            <a:t>=COUNTIF(  $B$1:$B$50 , "&gt;=60" 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      B1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～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B50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セルの範囲内で、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60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以上の数字が書かれているセルの数を表示します。</a:t>
          </a:r>
          <a:b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      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検索条件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に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文字列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を記入する場合は</a:t>
          </a:r>
          <a:b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ダブルクオーテーション「</a:t>
          </a:r>
          <a:r>
            <a:rPr lang="en-US" altLang="ja-JP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"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」で囲う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のがポイントです。</a:t>
          </a:r>
          <a:b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論理式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比較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を記入する場合も、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文字列扱い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です。</a:t>
          </a:r>
          <a:b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</a:br>
          <a:endParaRPr lang="en-US" altLang="ja-JP" sz="1100" baseline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r>
            <a:rPr lang="en-US" altLang="ja-JP" sz="1600" baseline="0">
              <a:latin typeface="ＭＳ ゴシック" pitchFamily="49" charset="-128"/>
              <a:ea typeface="ＭＳ ゴシック" pitchFamily="49" charset="-128"/>
              <a:cs typeface="+mn-cs"/>
            </a:rPr>
            <a:t>=COUNTIF(  $C$1:$C$10  ,  A1 )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C1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～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C10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セルの範囲内で、</a:t>
          </a:r>
          <a: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  <a:t>A1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セルの値と同じ値が書かれているセルの数を表示します。</a:t>
          </a:r>
          <a:b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検索条件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に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セル参照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や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数値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、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数式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などを記入する場合は、</a:t>
          </a:r>
          <a:br>
            <a:rPr lang="en-US" altLang="ja-JP" sz="1100" baseline="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　　　ダブルクォーテーションで</a:t>
          </a:r>
          <a:r>
            <a:rPr lang="ja-JP" altLang="en-US" sz="1100" b="1" baseline="0">
              <a:latin typeface="ＭＳ ゴシック" pitchFamily="49" charset="-128"/>
              <a:ea typeface="ＭＳ ゴシック" pitchFamily="49" charset="-128"/>
              <a:cs typeface="+mn-cs"/>
            </a:rPr>
            <a:t>囲いません</a:t>
          </a:r>
          <a:r>
            <a:rPr lang="ja-JP" altLang="en-US" sz="1100" baseline="0">
              <a:latin typeface="ＭＳ ゴシック" pitchFamily="49" charset="-128"/>
              <a:ea typeface="ＭＳ ゴシック" pitchFamily="49" charset="-128"/>
              <a:cs typeface="+mn-cs"/>
            </a:rPr>
            <a:t>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一覧表の中に、各参加者の氏名が何回書かれているかを </a:t>
          </a:r>
          <a: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COUNTIF 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関数を使って調べましょう。</a:t>
          </a:r>
          <a:b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</a:b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重複者の場合、氏名が複数回登場するので、２以上の数字が表示され、特定できます。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　　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ＭＳ ゴシック" pitchFamily="49" charset="-128"/>
              <a:ea typeface="ＭＳ ゴシック" pitchFamily="49" charset="-128"/>
              <a:cs typeface="+mn-cs"/>
            </a:rPr>
            <a:t>COUNTIF</a:t>
          </a: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の計算結果を「降順」で並び替えれば、重複者を先頭に集められます。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100">
              <a:latin typeface="ＭＳ ゴシック" pitchFamily="49" charset="-128"/>
              <a:ea typeface="ＭＳ ゴシック" pitchFamily="49" charset="-128"/>
              <a:cs typeface="+mn-cs"/>
            </a:rPr>
            <a:t>重複者のみを選んでコピーし［重複申込者］ ワークシートに貼り付けてください。</a:t>
          </a:r>
          <a:endParaRPr lang="en-US" altLang="ja-JP" sz="1100"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5:F57" totalsRowShown="0" headerRowDxfId="0">
  <sortState xmlns:xlrd2="http://schemas.microsoft.com/office/spreadsheetml/2017/richdata2" ref="A6:F57">
    <sortCondition ref="A7"/>
  </sortState>
  <tableColumns count="6">
    <tableColumn id="6" xr3:uid="{00000000-0010-0000-0000-000006000000}" name="登録No"/>
    <tableColumn id="1" xr3:uid="{00000000-0010-0000-0000-000001000000}" name="氏名"/>
    <tableColumn id="2" xr3:uid="{00000000-0010-0000-0000-000002000000}" name="フリガナ"/>
    <tableColumn id="3" xr3:uid="{00000000-0010-0000-0000-000003000000}" name="性別"/>
    <tableColumn id="4" xr3:uid="{00000000-0010-0000-0000-000004000000}" name="郵便番号"/>
    <tableColumn id="5" xr3:uid="{00000000-0010-0000-0000-000005000000}" name="住所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85"/>
  <sheetViews>
    <sheetView tabSelected="1" workbookViewId="0">
      <selection sqref="A1:F1"/>
    </sheetView>
  </sheetViews>
  <sheetFormatPr defaultRowHeight="13.5" x14ac:dyDescent="0.15"/>
  <cols>
    <col min="1" max="1" width="8.25" bestFit="1" customWidth="1"/>
    <col min="2" max="2" width="12.375" bestFit="1" customWidth="1"/>
    <col min="3" max="3" width="22.25" bestFit="1" customWidth="1"/>
    <col min="4" max="4" width="5.75" bestFit="1" customWidth="1"/>
    <col min="5" max="5" width="9.75" bestFit="1" customWidth="1"/>
    <col min="6" max="6" width="39.75" bestFit="1" customWidth="1"/>
    <col min="7" max="7" width="3.375" customWidth="1"/>
    <col min="10" max="10" width="11.625" bestFit="1" customWidth="1"/>
    <col min="14" max="14" width="31.75" bestFit="1" customWidth="1"/>
    <col min="15" max="15" width="13.875" bestFit="1" customWidth="1"/>
    <col min="16" max="16" width="15" bestFit="1" customWidth="1"/>
  </cols>
  <sheetData>
    <row r="1" spans="1:8" ht="21" x14ac:dyDescent="0.2">
      <c r="A1" s="90" t="s">
        <v>407</v>
      </c>
      <c r="B1" s="90"/>
      <c r="C1" s="90"/>
      <c r="D1" s="90"/>
      <c r="E1" s="90"/>
      <c r="F1" s="90"/>
      <c r="G1" s="27"/>
      <c r="H1" s="27"/>
    </row>
    <row r="2" spans="1:8" ht="21" x14ac:dyDescent="0.2">
      <c r="A2" s="27"/>
      <c r="B2" s="27"/>
      <c r="C2" s="27"/>
      <c r="D2" s="27"/>
      <c r="E2" s="27"/>
      <c r="F2" s="27"/>
      <c r="G2" s="27"/>
      <c r="H2" s="27"/>
    </row>
    <row r="3" spans="1:8" ht="17.25" x14ac:dyDescent="0.2">
      <c r="A3" s="91" t="s">
        <v>495</v>
      </c>
      <c r="B3" s="91"/>
      <c r="C3" s="91"/>
      <c r="D3" s="91"/>
      <c r="E3" s="91"/>
      <c r="F3" s="91"/>
    </row>
    <row r="5" spans="1:8" x14ac:dyDescent="0.15">
      <c r="A5" s="29" t="s">
        <v>494</v>
      </c>
      <c r="B5" s="29" t="s">
        <v>89</v>
      </c>
      <c r="C5" s="29" t="s">
        <v>124</v>
      </c>
      <c r="D5" s="29" t="s">
        <v>86</v>
      </c>
      <c r="E5" s="29" t="s">
        <v>446</v>
      </c>
      <c r="F5" s="29" t="s">
        <v>397</v>
      </c>
    </row>
    <row r="6" spans="1:8" x14ac:dyDescent="0.15">
      <c r="A6">
        <v>1</v>
      </c>
      <c r="B6" t="s">
        <v>343</v>
      </c>
      <c r="C6" t="s">
        <v>125</v>
      </c>
      <c r="D6" t="s">
        <v>344</v>
      </c>
      <c r="E6" t="s">
        <v>398</v>
      </c>
      <c r="F6" t="s">
        <v>399</v>
      </c>
    </row>
    <row r="7" spans="1:8" x14ac:dyDescent="0.15">
      <c r="A7">
        <v>2</v>
      </c>
      <c r="B7" t="s">
        <v>345</v>
      </c>
      <c r="C7" t="s">
        <v>126</v>
      </c>
      <c r="D7" t="s">
        <v>344</v>
      </c>
      <c r="E7" t="s">
        <v>491</v>
      </c>
      <c r="F7" t="s">
        <v>490</v>
      </c>
    </row>
    <row r="8" spans="1:8" x14ac:dyDescent="0.15">
      <c r="A8">
        <v>3</v>
      </c>
      <c r="B8" t="s">
        <v>346</v>
      </c>
      <c r="C8" t="s">
        <v>127</v>
      </c>
      <c r="D8" t="s">
        <v>347</v>
      </c>
      <c r="E8" t="s">
        <v>465</v>
      </c>
      <c r="F8" t="s">
        <v>464</v>
      </c>
    </row>
    <row r="9" spans="1:8" x14ac:dyDescent="0.15">
      <c r="A9">
        <v>4</v>
      </c>
      <c r="B9" t="s">
        <v>348</v>
      </c>
      <c r="C9" t="s">
        <v>128</v>
      </c>
      <c r="D9" t="s">
        <v>344</v>
      </c>
      <c r="E9" t="s">
        <v>403</v>
      </c>
      <c r="F9" s="28" t="s">
        <v>405</v>
      </c>
    </row>
    <row r="10" spans="1:8" x14ac:dyDescent="0.15">
      <c r="A10">
        <v>5</v>
      </c>
      <c r="B10" t="s">
        <v>349</v>
      </c>
      <c r="C10" t="s">
        <v>129</v>
      </c>
      <c r="D10" t="s">
        <v>344</v>
      </c>
      <c r="E10" t="s">
        <v>454</v>
      </c>
      <c r="F10" t="s">
        <v>453</v>
      </c>
    </row>
    <row r="11" spans="1:8" x14ac:dyDescent="0.15">
      <c r="A11">
        <v>6</v>
      </c>
      <c r="B11" t="s">
        <v>350</v>
      </c>
      <c r="C11" t="s">
        <v>130</v>
      </c>
      <c r="D11" t="s">
        <v>344</v>
      </c>
      <c r="E11" t="s">
        <v>475</v>
      </c>
      <c r="F11" t="s">
        <v>474</v>
      </c>
    </row>
    <row r="12" spans="1:8" x14ac:dyDescent="0.15">
      <c r="A12">
        <v>7</v>
      </c>
      <c r="B12" t="s">
        <v>351</v>
      </c>
      <c r="C12" t="s">
        <v>131</v>
      </c>
      <c r="D12" t="s">
        <v>344</v>
      </c>
      <c r="E12" t="s">
        <v>438</v>
      </c>
      <c r="F12" t="s">
        <v>437</v>
      </c>
    </row>
    <row r="13" spans="1:8" x14ac:dyDescent="0.15">
      <c r="A13">
        <v>8</v>
      </c>
      <c r="B13" t="s">
        <v>352</v>
      </c>
      <c r="C13" t="s">
        <v>132</v>
      </c>
      <c r="D13" t="s">
        <v>344</v>
      </c>
      <c r="E13" t="s">
        <v>473</v>
      </c>
      <c r="F13" t="s">
        <v>472</v>
      </c>
    </row>
    <row r="14" spans="1:8" x14ac:dyDescent="0.15">
      <c r="A14">
        <v>9</v>
      </c>
      <c r="B14" t="s">
        <v>353</v>
      </c>
      <c r="C14" t="s">
        <v>133</v>
      </c>
      <c r="D14" t="s">
        <v>344</v>
      </c>
      <c r="E14" t="s">
        <v>444</v>
      </c>
      <c r="F14" t="s">
        <v>447</v>
      </c>
    </row>
    <row r="15" spans="1:8" x14ac:dyDescent="0.15">
      <c r="A15">
        <v>10</v>
      </c>
      <c r="B15" t="s">
        <v>354</v>
      </c>
      <c r="C15" t="s">
        <v>134</v>
      </c>
      <c r="D15" t="s">
        <v>347</v>
      </c>
      <c r="E15" t="s">
        <v>408</v>
      </c>
      <c r="F15" s="28" t="s">
        <v>409</v>
      </c>
    </row>
    <row r="16" spans="1:8" x14ac:dyDescent="0.15">
      <c r="A16">
        <v>11</v>
      </c>
      <c r="B16" t="s">
        <v>355</v>
      </c>
      <c r="C16" t="s">
        <v>135</v>
      </c>
      <c r="D16" t="s">
        <v>347</v>
      </c>
      <c r="E16" t="s">
        <v>458</v>
      </c>
      <c r="F16" t="s">
        <v>457</v>
      </c>
    </row>
    <row r="17" spans="1:14" x14ac:dyDescent="0.15">
      <c r="A17">
        <v>12</v>
      </c>
      <c r="B17" t="s">
        <v>356</v>
      </c>
      <c r="C17" t="s">
        <v>136</v>
      </c>
      <c r="D17" t="s">
        <v>347</v>
      </c>
      <c r="E17" t="s">
        <v>418</v>
      </c>
      <c r="F17" s="28" t="s">
        <v>419</v>
      </c>
    </row>
    <row r="18" spans="1:14" x14ac:dyDescent="0.15">
      <c r="A18">
        <v>13</v>
      </c>
      <c r="B18" t="s">
        <v>34</v>
      </c>
      <c r="C18" t="s">
        <v>357</v>
      </c>
      <c r="D18" t="s">
        <v>344</v>
      </c>
      <c r="E18" t="s">
        <v>469</v>
      </c>
      <c r="F18" t="s">
        <v>468</v>
      </c>
      <c r="H18" s="70" t="s">
        <v>618</v>
      </c>
      <c r="I18" s="60"/>
      <c r="J18" s="60"/>
      <c r="K18" s="60"/>
      <c r="L18" s="60"/>
      <c r="M18" s="60"/>
      <c r="N18" s="60"/>
    </row>
    <row r="19" spans="1:14" x14ac:dyDescent="0.15">
      <c r="A19">
        <v>14</v>
      </c>
      <c r="B19" t="s">
        <v>35</v>
      </c>
      <c r="C19" t="s">
        <v>358</v>
      </c>
      <c r="D19" t="s">
        <v>344</v>
      </c>
      <c r="E19" t="s">
        <v>403</v>
      </c>
      <c r="F19" s="28" t="s">
        <v>406</v>
      </c>
      <c r="H19" t="s">
        <v>634</v>
      </c>
    </row>
    <row r="20" spans="1:14" x14ac:dyDescent="0.15">
      <c r="A20">
        <v>15</v>
      </c>
      <c r="B20" t="s">
        <v>36</v>
      </c>
      <c r="C20" t="s">
        <v>359</v>
      </c>
      <c r="D20" t="s">
        <v>347</v>
      </c>
      <c r="E20" t="s">
        <v>471</v>
      </c>
      <c r="F20" t="s">
        <v>470</v>
      </c>
      <c r="H20" t="s">
        <v>635</v>
      </c>
    </row>
    <row r="21" spans="1:14" x14ac:dyDescent="0.15">
      <c r="A21">
        <v>16</v>
      </c>
      <c r="B21" t="s">
        <v>71</v>
      </c>
      <c r="C21" t="s">
        <v>360</v>
      </c>
      <c r="D21" t="s">
        <v>344</v>
      </c>
      <c r="E21" t="s">
        <v>413</v>
      </c>
      <c r="F21" s="28" t="s">
        <v>440</v>
      </c>
      <c r="H21" s="72" t="s">
        <v>678</v>
      </c>
    </row>
    <row r="22" spans="1:14" x14ac:dyDescent="0.15">
      <c r="A22">
        <v>17</v>
      </c>
      <c r="B22" t="s">
        <v>40</v>
      </c>
      <c r="C22" t="s">
        <v>361</v>
      </c>
      <c r="D22" t="s">
        <v>347</v>
      </c>
      <c r="E22" t="s">
        <v>467</v>
      </c>
      <c r="F22" t="s">
        <v>466</v>
      </c>
      <c r="H22" s="61" t="s">
        <v>632</v>
      </c>
      <c r="I22" s="62"/>
      <c r="J22" s="62"/>
      <c r="K22" s="62"/>
      <c r="L22" s="62"/>
      <c r="M22" s="62"/>
      <c r="N22" s="63"/>
    </row>
    <row r="23" spans="1:14" x14ac:dyDescent="0.15">
      <c r="A23">
        <v>18</v>
      </c>
      <c r="B23" t="s">
        <v>61</v>
      </c>
      <c r="C23" t="s">
        <v>362</v>
      </c>
      <c r="D23" t="s">
        <v>344</v>
      </c>
      <c r="E23" t="s">
        <v>441</v>
      </c>
      <c r="F23" t="s">
        <v>442</v>
      </c>
      <c r="H23" s="64" t="s">
        <v>633</v>
      </c>
      <c r="I23" s="65"/>
      <c r="J23" s="65"/>
      <c r="K23" s="65"/>
      <c r="L23" s="65"/>
      <c r="M23" s="65"/>
      <c r="N23" s="66"/>
    </row>
    <row r="24" spans="1:14" x14ac:dyDescent="0.15">
      <c r="A24">
        <v>19</v>
      </c>
      <c r="B24" t="s">
        <v>70</v>
      </c>
      <c r="C24" t="s">
        <v>363</v>
      </c>
      <c r="D24" t="s">
        <v>344</v>
      </c>
      <c r="E24" t="s">
        <v>414</v>
      </c>
      <c r="F24" t="s">
        <v>415</v>
      </c>
      <c r="H24" s="64"/>
      <c r="I24" s="65"/>
      <c r="J24" s="65"/>
      <c r="K24" s="65"/>
      <c r="L24" s="65"/>
      <c r="M24" s="65"/>
      <c r="N24" s="66"/>
    </row>
    <row r="25" spans="1:14" x14ac:dyDescent="0.15">
      <c r="A25">
        <v>20</v>
      </c>
      <c r="B25" t="s">
        <v>37</v>
      </c>
      <c r="C25" t="s">
        <v>364</v>
      </c>
      <c r="D25" t="s">
        <v>344</v>
      </c>
      <c r="E25" t="s">
        <v>455</v>
      </c>
      <c r="F25" t="s">
        <v>456</v>
      </c>
      <c r="H25" s="64" t="s">
        <v>664</v>
      </c>
      <c r="I25" s="65"/>
      <c r="J25" s="65"/>
      <c r="K25" s="65"/>
      <c r="L25" s="65"/>
      <c r="M25" s="65"/>
      <c r="N25" s="66"/>
    </row>
    <row r="26" spans="1:14" x14ac:dyDescent="0.15">
      <c r="A26">
        <v>21</v>
      </c>
      <c r="B26" t="s">
        <v>41</v>
      </c>
      <c r="C26" t="s">
        <v>365</v>
      </c>
      <c r="D26" t="s">
        <v>347</v>
      </c>
      <c r="E26" t="s">
        <v>451</v>
      </c>
      <c r="F26" t="s">
        <v>452</v>
      </c>
      <c r="H26" s="67" t="s">
        <v>636</v>
      </c>
      <c r="I26" s="68"/>
      <c r="J26" s="68"/>
      <c r="K26" s="68"/>
      <c r="L26" s="68"/>
      <c r="M26" s="68"/>
      <c r="N26" s="69"/>
    </row>
    <row r="27" spans="1:14" x14ac:dyDescent="0.15">
      <c r="A27">
        <v>22</v>
      </c>
      <c r="B27" t="s">
        <v>62</v>
      </c>
      <c r="C27" t="s">
        <v>366</v>
      </c>
      <c r="D27" t="s">
        <v>347</v>
      </c>
      <c r="E27" t="s">
        <v>402</v>
      </c>
      <c r="F27" s="28" t="s">
        <v>404</v>
      </c>
    </row>
    <row r="28" spans="1:14" x14ac:dyDescent="0.15">
      <c r="A28">
        <v>23</v>
      </c>
      <c r="B28" t="s">
        <v>63</v>
      </c>
      <c r="C28" t="s">
        <v>367</v>
      </c>
      <c r="D28" t="s">
        <v>347</v>
      </c>
      <c r="E28" t="s">
        <v>431</v>
      </c>
      <c r="F28" t="s">
        <v>430</v>
      </c>
      <c r="H28" s="73" t="s">
        <v>663</v>
      </c>
      <c r="I28" s="73"/>
      <c r="J28" s="73"/>
      <c r="K28" s="73"/>
      <c r="L28" s="73"/>
      <c r="M28" s="73"/>
      <c r="N28" s="73"/>
    </row>
    <row r="29" spans="1:14" x14ac:dyDescent="0.15">
      <c r="A29">
        <v>24</v>
      </c>
      <c r="B29" t="s">
        <v>65</v>
      </c>
      <c r="C29" t="s">
        <v>368</v>
      </c>
      <c r="D29" t="s">
        <v>344</v>
      </c>
      <c r="E29" t="s">
        <v>444</v>
      </c>
      <c r="F29" t="s">
        <v>443</v>
      </c>
    </row>
    <row r="30" spans="1:14" x14ac:dyDescent="0.15">
      <c r="A30">
        <v>25</v>
      </c>
      <c r="B30" t="s">
        <v>52</v>
      </c>
      <c r="C30" t="s">
        <v>369</v>
      </c>
      <c r="D30" t="s">
        <v>347</v>
      </c>
      <c r="E30" t="s">
        <v>418</v>
      </c>
      <c r="F30" s="28" t="s">
        <v>420</v>
      </c>
      <c r="H30" t="s">
        <v>579</v>
      </c>
      <c r="I30" t="s">
        <v>583</v>
      </c>
      <c r="J30" t="s">
        <v>617</v>
      </c>
      <c r="K30" t="s">
        <v>637</v>
      </c>
    </row>
    <row r="31" spans="1:14" x14ac:dyDescent="0.15">
      <c r="A31">
        <v>26</v>
      </c>
      <c r="B31" t="s">
        <v>67</v>
      </c>
      <c r="C31" t="s">
        <v>370</v>
      </c>
      <c r="D31" t="s">
        <v>344</v>
      </c>
      <c r="E31" t="s">
        <v>429</v>
      </c>
      <c r="F31" t="s">
        <v>428</v>
      </c>
      <c r="H31" t="s">
        <v>580</v>
      </c>
      <c r="I31">
        <v>88</v>
      </c>
      <c r="J31" s="59">
        <f ca="1">TODAY()+3</f>
        <v>44556</v>
      </c>
      <c r="K31" t="s">
        <v>638</v>
      </c>
    </row>
    <row r="32" spans="1:14" x14ac:dyDescent="0.15">
      <c r="A32">
        <v>27</v>
      </c>
      <c r="B32" t="s">
        <v>46</v>
      </c>
      <c r="C32" t="s">
        <v>371</v>
      </c>
      <c r="D32" t="s">
        <v>344</v>
      </c>
      <c r="E32" t="s">
        <v>410</v>
      </c>
      <c r="F32" s="28" t="s">
        <v>411</v>
      </c>
      <c r="H32" t="s">
        <v>581</v>
      </c>
      <c r="I32">
        <v>110</v>
      </c>
      <c r="J32" s="59">
        <f ca="1">TODAY()+1</f>
        <v>44554</v>
      </c>
    </row>
    <row r="33" spans="1:16" x14ac:dyDescent="0.15">
      <c r="A33">
        <v>28</v>
      </c>
      <c r="B33" t="s">
        <v>55</v>
      </c>
      <c r="C33" t="s">
        <v>372</v>
      </c>
      <c r="D33" t="s">
        <v>344</v>
      </c>
      <c r="E33" t="s">
        <v>477</v>
      </c>
      <c r="F33" t="s">
        <v>476</v>
      </c>
      <c r="H33" t="s">
        <v>582</v>
      </c>
      <c r="I33">
        <v>24</v>
      </c>
      <c r="J33" s="59">
        <f ca="1">TODAY()+2</f>
        <v>44555</v>
      </c>
      <c r="K33" t="s">
        <v>639</v>
      </c>
    </row>
    <row r="34" spans="1:16" x14ac:dyDescent="0.15">
      <c r="A34">
        <v>29</v>
      </c>
      <c r="B34" t="s">
        <v>42</v>
      </c>
      <c r="C34" t="s">
        <v>373</v>
      </c>
      <c r="D34" t="s">
        <v>344</v>
      </c>
      <c r="E34" t="s">
        <v>412</v>
      </c>
      <c r="F34" s="28" t="s">
        <v>416</v>
      </c>
    </row>
    <row r="35" spans="1:16" x14ac:dyDescent="0.15">
      <c r="A35">
        <v>30</v>
      </c>
      <c r="B35" t="s">
        <v>50</v>
      </c>
      <c r="C35" t="s">
        <v>374</v>
      </c>
      <c r="D35" t="s">
        <v>344</v>
      </c>
      <c r="E35" t="s">
        <v>408</v>
      </c>
      <c r="F35" s="28" t="s">
        <v>439</v>
      </c>
      <c r="H35" t="s">
        <v>601</v>
      </c>
      <c r="I35" t="s">
        <v>584</v>
      </c>
      <c r="J35" t="s">
        <v>585</v>
      </c>
      <c r="K35" t="s">
        <v>586</v>
      </c>
      <c r="L35" t="s">
        <v>587</v>
      </c>
      <c r="M35" t="s">
        <v>596</v>
      </c>
      <c r="N35" t="s">
        <v>600</v>
      </c>
      <c r="O35" t="s">
        <v>609</v>
      </c>
      <c r="P35" t="s">
        <v>613</v>
      </c>
    </row>
    <row r="36" spans="1:16" x14ac:dyDescent="0.15">
      <c r="A36">
        <v>31</v>
      </c>
      <c r="B36" t="s">
        <v>59</v>
      </c>
      <c r="C36" t="s">
        <v>375</v>
      </c>
      <c r="D36" t="s">
        <v>347</v>
      </c>
      <c r="E36" t="s">
        <v>400</v>
      </c>
      <c r="F36" t="s">
        <v>478</v>
      </c>
      <c r="H36">
        <v>1</v>
      </c>
      <c r="I36" t="s">
        <v>588</v>
      </c>
      <c r="J36" t="s">
        <v>589</v>
      </c>
      <c r="K36" t="s">
        <v>592</v>
      </c>
      <c r="L36" t="s">
        <v>593</v>
      </c>
      <c r="M36" t="s">
        <v>597</v>
      </c>
      <c r="N36" t="s">
        <v>599</v>
      </c>
      <c r="O36" t="s">
        <v>610</v>
      </c>
      <c r="P36" t="s">
        <v>615</v>
      </c>
    </row>
    <row r="37" spans="1:16" x14ac:dyDescent="0.15">
      <c r="A37">
        <v>32</v>
      </c>
      <c r="B37" t="s">
        <v>47</v>
      </c>
      <c r="C37" t="s">
        <v>376</v>
      </c>
      <c r="D37" t="s">
        <v>347</v>
      </c>
      <c r="E37" t="s">
        <v>425</v>
      </c>
      <c r="F37" t="s">
        <v>433</v>
      </c>
      <c r="H37">
        <v>2</v>
      </c>
      <c r="I37" t="s">
        <v>590</v>
      </c>
      <c r="J37" t="s">
        <v>591</v>
      </c>
      <c r="K37" t="s">
        <v>594</v>
      </c>
      <c r="L37" t="s">
        <v>595</v>
      </c>
      <c r="M37" t="s">
        <v>598</v>
      </c>
      <c r="N37" t="s">
        <v>607</v>
      </c>
      <c r="O37" t="s">
        <v>611</v>
      </c>
      <c r="P37" t="s">
        <v>614</v>
      </c>
    </row>
    <row r="38" spans="1:16" x14ac:dyDescent="0.15">
      <c r="A38">
        <v>33</v>
      </c>
      <c r="B38" t="s">
        <v>64</v>
      </c>
      <c r="C38" t="s">
        <v>377</v>
      </c>
      <c r="D38" t="s">
        <v>344</v>
      </c>
      <c r="E38" t="s">
        <v>427</v>
      </c>
      <c r="F38" t="s">
        <v>426</v>
      </c>
      <c r="H38">
        <v>3</v>
      </c>
      <c r="I38" t="s">
        <v>602</v>
      </c>
      <c r="J38" t="s">
        <v>603</v>
      </c>
      <c r="K38" t="s">
        <v>604</v>
      </c>
      <c r="L38" t="s">
        <v>605</v>
      </c>
      <c r="M38" t="s">
        <v>606</v>
      </c>
      <c r="N38" t="s">
        <v>608</v>
      </c>
      <c r="O38" t="s">
        <v>612</v>
      </c>
      <c r="P38" t="s">
        <v>616</v>
      </c>
    </row>
    <row r="39" spans="1:16" x14ac:dyDescent="0.15">
      <c r="A39">
        <v>34</v>
      </c>
      <c r="B39" t="s">
        <v>38</v>
      </c>
      <c r="C39" t="s">
        <v>378</v>
      </c>
      <c r="D39" t="s">
        <v>347</v>
      </c>
      <c r="E39" t="s">
        <v>483</v>
      </c>
      <c r="F39" t="s">
        <v>482</v>
      </c>
      <c r="H39">
        <v>4</v>
      </c>
      <c r="I39" t="s">
        <v>666</v>
      </c>
      <c r="J39" t="s">
        <v>667</v>
      </c>
      <c r="K39" t="s">
        <v>668</v>
      </c>
      <c r="L39" t="s">
        <v>669</v>
      </c>
      <c r="M39" t="s">
        <v>671</v>
      </c>
      <c r="N39" t="s">
        <v>670</v>
      </c>
      <c r="O39" t="s">
        <v>672</v>
      </c>
      <c r="P39" t="s">
        <v>673</v>
      </c>
    </row>
    <row r="40" spans="1:16" x14ac:dyDescent="0.15">
      <c r="A40">
        <v>35</v>
      </c>
      <c r="B40" t="s">
        <v>54</v>
      </c>
      <c r="C40" t="s">
        <v>379</v>
      </c>
      <c r="D40" t="s">
        <v>347</v>
      </c>
      <c r="E40" t="s">
        <v>400</v>
      </c>
      <c r="F40" t="s">
        <v>401</v>
      </c>
    </row>
    <row r="41" spans="1:16" x14ac:dyDescent="0.15">
      <c r="A41">
        <v>36</v>
      </c>
      <c r="B41" t="s">
        <v>51</v>
      </c>
      <c r="C41" t="s">
        <v>380</v>
      </c>
      <c r="D41" t="s">
        <v>344</v>
      </c>
      <c r="E41" t="s">
        <v>493</v>
      </c>
      <c r="F41" t="s">
        <v>492</v>
      </c>
      <c r="H41" s="74" t="s">
        <v>665</v>
      </c>
      <c r="I41" s="75"/>
      <c r="J41" s="75"/>
      <c r="K41" s="75"/>
      <c r="L41" s="75"/>
      <c r="M41" s="75"/>
      <c r="N41" s="76"/>
    </row>
    <row r="42" spans="1:16" x14ac:dyDescent="0.15">
      <c r="A42">
        <v>37</v>
      </c>
      <c r="B42" t="s">
        <v>48</v>
      </c>
      <c r="C42" t="s">
        <v>381</v>
      </c>
      <c r="D42" t="s">
        <v>344</v>
      </c>
      <c r="E42" t="s">
        <v>434</v>
      </c>
      <c r="F42" t="s">
        <v>432</v>
      </c>
    </row>
    <row r="43" spans="1:16" x14ac:dyDescent="0.15">
      <c r="A43">
        <v>38</v>
      </c>
      <c r="B43" t="s">
        <v>49</v>
      </c>
      <c r="C43" t="s">
        <v>382</v>
      </c>
      <c r="D43" t="s">
        <v>347</v>
      </c>
      <c r="E43" t="s">
        <v>434</v>
      </c>
      <c r="F43" t="s">
        <v>445</v>
      </c>
      <c r="H43" s="77" t="s">
        <v>640</v>
      </c>
      <c r="I43" s="78"/>
      <c r="J43" s="78"/>
      <c r="K43" s="78"/>
      <c r="L43" s="78"/>
      <c r="M43" s="78"/>
      <c r="N43" s="79"/>
    </row>
    <row r="44" spans="1:16" x14ac:dyDescent="0.15">
      <c r="A44">
        <v>39</v>
      </c>
      <c r="B44" t="s">
        <v>58</v>
      </c>
      <c r="C44" t="s">
        <v>383</v>
      </c>
      <c r="D44" t="s">
        <v>344</v>
      </c>
      <c r="E44" t="s">
        <v>436</v>
      </c>
      <c r="F44" t="s">
        <v>435</v>
      </c>
      <c r="H44" s="80" t="s">
        <v>641</v>
      </c>
      <c r="I44" s="81"/>
      <c r="J44" s="81"/>
      <c r="K44" s="81"/>
      <c r="L44" s="81"/>
      <c r="M44" s="81"/>
      <c r="N44" s="82"/>
    </row>
    <row r="45" spans="1:16" x14ac:dyDescent="0.15">
      <c r="A45">
        <v>40</v>
      </c>
      <c r="B45" t="s">
        <v>66</v>
      </c>
      <c r="C45" t="s">
        <v>384</v>
      </c>
      <c r="D45" t="s">
        <v>347</v>
      </c>
      <c r="E45" t="s">
        <v>485</v>
      </c>
      <c r="F45" t="s">
        <v>484</v>
      </c>
      <c r="H45" s="83" t="s">
        <v>674</v>
      </c>
      <c r="I45" s="84"/>
      <c r="J45" s="84"/>
      <c r="K45" s="84"/>
      <c r="L45" s="84"/>
      <c r="M45" s="84"/>
      <c r="N45" s="85"/>
    </row>
    <row r="46" spans="1:16" x14ac:dyDescent="0.15">
      <c r="A46">
        <v>41</v>
      </c>
      <c r="B46" t="s">
        <v>39</v>
      </c>
      <c r="C46" t="s">
        <v>385</v>
      </c>
      <c r="D46" t="s">
        <v>344</v>
      </c>
      <c r="E46" t="s">
        <v>421</v>
      </c>
      <c r="F46" t="s">
        <v>422</v>
      </c>
    </row>
    <row r="47" spans="1:16" x14ac:dyDescent="0.15">
      <c r="A47">
        <v>42</v>
      </c>
      <c r="B47" t="s">
        <v>69</v>
      </c>
      <c r="C47" t="s">
        <v>386</v>
      </c>
      <c r="D47" t="s">
        <v>347</v>
      </c>
      <c r="E47" t="s">
        <v>481</v>
      </c>
      <c r="F47" t="s">
        <v>480</v>
      </c>
      <c r="H47" s="1" t="s">
        <v>642</v>
      </c>
      <c r="I47" s="1" t="s">
        <v>643</v>
      </c>
      <c r="J47" s="1" t="s">
        <v>644</v>
      </c>
      <c r="K47" s="1"/>
      <c r="L47" s="1" t="s">
        <v>645</v>
      </c>
      <c r="M47" s="1" t="s">
        <v>646</v>
      </c>
    </row>
    <row r="48" spans="1:16" x14ac:dyDescent="0.15">
      <c r="A48">
        <v>43</v>
      </c>
      <c r="B48" t="s">
        <v>53</v>
      </c>
      <c r="C48" t="s">
        <v>387</v>
      </c>
      <c r="D48" t="s">
        <v>344</v>
      </c>
      <c r="E48" t="s">
        <v>449</v>
      </c>
      <c r="F48" t="s">
        <v>448</v>
      </c>
      <c r="H48" s="1">
        <v>1</v>
      </c>
      <c r="I48" s="1" t="s">
        <v>661</v>
      </c>
      <c r="J48" s="1" t="str">
        <f>PHONETIC(I48)</f>
        <v>シメイE</v>
      </c>
      <c r="K48" s="1"/>
      <c r="L48" s="1" t="s">
        <v>659</v>
      </c>
      <c r="M48" s="1" t="s">
        <v>660</v>
      </c>
    </row>
    <row r="49" spans="1:14" x14ac:dyDescent="0.15">
      <c r="A49">
        <v>44</v>
      </c>
      <c r="B49" t="s">
        <v>57</v>
      </c>
      <c r="C49" t="s">
        <v>388</v>
      </c>
      <c r="D49" t="s">
        <v>344</v>
      </c>
      <c r="E49" t="s">
        <v>451</v>
      </c>
      <c r="F49" t="s">
        <v>450</v>
      </c>
      <c r="H49" s="1">
        <v>2</v>
      </c>
      <c r="I49" s="1" t="s">
        <v>648</v>
      </c>
      <c r="J49" s="1" t="str">
        <f>PHONETIC(I49)</f>
        <v>シメイB</v>
      </c>
      <c r="K49" s="1"/>
      <c r="L49" s="1" t="s">
        <v>652</v>
      </c>
      <c r="M49" s="1" t="s">
        <v>656</v>
      </c>
    </row>
    <row r="50" spans="1:14" x14ac:dyDescent="0.15">
      <c r="A50">
        <v>45</v>
      </c>
      <c r="B50" t="s">
        <v>60</v>
      </c>
      <c r="C50" t="s">
        <v>389</v>
      </c>
      <c r="D50" t="s">
        <v>344</v>
      </c>
      <c r="E50" t="s">
        <v>487</v>
      </c>
      <c r="F50" t="s">
        <v>486</v>
      </c>
      <c r="H50" s="1">
        <v>3</v>
      </c>
      <c r="I50" s="1" t="s">
        <v>649</v>
      </c>
      <c r="J50" s="1" t="str">
        <f>PHONETIC(I50)</f>
        <v>シメイC</v>
      </c>
      <c r="K50" s="1"/>
      <c r="L50" s="1" t="s">
        <v>653</v>
      </c>
      <c r="M50" s="1" t="s">
        <v>657</v>
      </c>
    </row>
    <row r="51" spans="1:14" x14ac:dyDescent="0.15">
      <c r="A51">
        <v>46</v>
      </c>
      <c r="B51" t="s">
        <v>56</v>
      </c>
      <c r="C51" t="s">
        <v>390</v>
      </c>
      <c r="D51" t="s">
        <v>344</v>
      </c>
      <c r="E51" t="s">
        <v>413</v>
      </c>
      <c r="F51" s="28" t="s">
        <v>417</v>
      </c>
      <c r="H51" s="1">
        <v>4</v>
      </c>
      <c r="I51" s="1" t="s">
        <v>647</v>
      </c>
      <c r="J51" s="1" t="str">
        <f>PHONETIC(I51)</f>
        <v>シメイA</v>
      </c>
      <c r="K51" s="1"/>
      <c r="L51" s="1" t="s">
        <v>651</v>
      </c>
      <c r="M51" s="1" t="s">
        <v>655</v>
      </c>
    </row>
    <row r="52" spans="1:14" x14ac:dyDescent="0.15">
      <c r="A52">
        <v>47</v>
      </c>
      <c r="B52" t="s">
        <v>68</v>
      </c>
      <c r="C52" t="s">
        <v>391</v>
      </c>
      <c r="D52" t="s">
        <v>344</v>
      </c>
      <c r="E52" t="s">
        <v>402</v>
      </c>
      <c r="F52" s="28" t="s">
        <v>479</v>
      </c>
      <c r="H52" s="1">
        <v>5</v>
      </c>
      <c r="I52" s="1" t="s">
        <v>650</v>
      </c>
      <c r="J52" s="1" t="str">
        <f>PHONETIC(I52)</f>
        <v>シメイD</v>
      </c>
      <c r="K52" s="1"/>
      <c r="L52" s="1" t="s">
        <v>654</v>
      </c>
      <c r="M52" s="1" t="s">
        <v>658</v>
      </c>
    </row>
    <row r="53" spans="1:14" x14ac:dyDescent="0.15">
      <c r="A53">
        <v>48</v>
      </c>
      <c r="B53" t="s">
        <v>73</v>
      </c>
      <c r="C53" t="s">
        <v>392</v>
      </c>
      <c r="D53" t="s">
        <v>344</v>
      </c>
      <c r="E53" t="s">
        <v>460</v>
      </c>
      <c r="F53" t="s">
        <v>459</v>
      </c>
    </row>
    <row r="54" spans="1:14" x14ac:dyDescent="0.15">
      <c r="A54">
        <v>49</v>
      </c>
      <c r="B54" t="s">
        <v>72</v>
      </c>
      <c r="C54" t="s">
        <v>393</v>
      </c>
      <c r="D54" t="s">
        <v>344</v>
      </c>
      <c r="E54" t="s">
        <v>423</v>
      </c>
      <c r="F54" s="28" t="s">
        <v>424</v>
      </c>
      <c r="H54" s="74" t="s">
        <v>675</v>
      </c>
      <c r="I54" s="75"/>
      <c r="J54" s="75"/>
      <c r="K54" s="75"/>
      <c r="L54" s="75"/>
      <c r="M54" s="75"/>
      <c r="N54" s="76"/>
    </row>
    <row r="55" spans="1:14" x14ac:dyDescent="0.15">
      <c r="A55">
        <v>50</v>
      </c>
      <c r="B55" t="s">
        <v>45</v>
      </c>
      <c r="C55" t="s">
        <v>394</v>
      </c>
      <c r="D55" t="s">
        <v>347</v>
      </c>
      <c r="E55" t="s">
        <v>400</v>
      </c>
      <c r="F55" t="s">
        <v>463</v>
      </c>
    </row>
    <row r="56" spans="1:14" x14ac:dyDescent="0.15">
      <c r="A56">
        <v>51</v>
      </c>
      <c r="B56" t="s">
        <v>44</v>
      </c>
      <c r="C56" t="s">
        <v>395</v>
      </c>
      <c r="D56" t="s">
        <v>344</v>
      </c>
      <c r="E56" t="s">
        <v>462</v>
      </c>
      <c r="F56" t="s">
        <v>461</v>
      </c>
    </row>
    <row r="57" spans="1:14" x14ac:dyDescent="0.15">
      <c r="A57">
        <v>52</v>
      </c>
      <c r="B57" t="s">
        <v>74</v>
      </c>
      <c r="C57" t="s">
        <v>396</v>
      </c>
      <c r="D57" t="s">
        <v>344</v>
      </c>
      <c r="E57" t="s">
        <v>489</v>
      </c>
      <c r="F57" t="s">
        <v>488</v>
      </c>
      <c r="H57" s="1" t="s">
        <v>642</v>
      </c>
      <c r="I57" s="1" t="s">
        <v>643</v>
      </c>
      <c r="J57" s="1" t="s">
        <v>644</v>
      </c>
      <c r="K57" s="71" t="s">
        <v>637</v>
      </c>
      <c r="L57" s="1" t="s">
        <v>645</v>
      </c>
      <c r="M57" s="1" t="s">
        <v>646</v>
      </c>
    </row>
    <row r="58" spans="1:14" x14ac:dyDescent="0.15">
      <c r="H58" s="1">
        <v>1</v>
      </c>
      <c r="I58" s="1" t="s">
        <v>661</v>
      </c>
      <c r="J58" s="1" t="str">
        <f>PHONETIC(I58)</f>
        <v>シメイE</v>
      </c>
      <c r="K58" s="1"/>
      <c r="L58" s="1" t="s">
        <v>659</v>
      </c>
      <c r="M58" s="1" t="s">
        <v>660</v>
      </c>
    </row>
    <row r="59" spans="1:14" x14ac:dyDescent="0.15">
      <c r="H59" s="1">
        <v>2</v>
      </c>
      <c r="I59" s="1" t="s">
        <v>648</v>
      </c>
      <c r="J59" s="1" t="str">
        <f>PHONETIC(I59)</f>
        <v>シメイB</v>
      </c>
      <c r="K59" s="1"/>
      <c r="L59" s="1" t="s">
        <v>652</v>
      </c>
      <c r="M59" s="1" t="s">
        <v>656</v>
      </c>
    </row>
    <row r="60" spans="1:14" x14ac:dyDescent="0.15">
      <c r="A60" s="74" t="s">
        <v>724</v>
      </c>
      <c r="B60" s="75"/>
      <c r="C60" s="75"/>
      <c r="D60" s="75"/>
      <c r="E60" s="75"/>
      <c r="F60" s="75"/>
      <c r="H60" s="1">
        <v>3</v>
      </c>
      <c r="I60" s="1" t="s">
        <v>649</v>
      </c>
      <c r="J60" s="1" t="str">
        <f>PHONETIC(I60)</f>
        <v>シメイC</v>
      </c>
      <c r="K60" s="1"/>
      <c r="L60" s="1" t="s">
        <v>653</v>
      </c>
      <c r="M60" s="1" t="s">
        <v>657</v>
      </c>
    </row>
    <row r="61" spans="1:14" x14ac:dyDescent="0.15">
      <c r="H61" s="1">
        <v>4</v>
      </c>
      <c r="I61" s="1" t="s">
        <v>647</v>
      </c>
      <c r="J61" s="1" t="str">
        <f>PHONETIC(I61)</f>
        <v>シメイA</v>
      </c>
      <c r="K61" s="1"/>
      <c r="L61" s="1" t="s">
        <v>651</v>
      </c>
      <c r="M61" s="1" t="s">
        <v>655</v>
      </c>
    </row>
    <row r="62" spans="1:14" x14ac:dyDescent="0.15">
      <c r="A62" s="86" t="s">
        <v>535</v>
      </c>
      <c r="B62" s="86" t="s">
        <v>89</v>
      </c>
      <c r="C62" s="1" t="s">
        <v>124</v>
      </c>
      <c r="D62" s="86" t="s">
        <v>86</v>
      </c>
      <c r="E62" s="86" t="s">
        <v>502</v>
      </c>
      <c r="F62" s="86" t="s">
        <v>573</v>
      </c>
      <c r="H62" s="1">
        <v>5</v>
      </c>
      <c r="I62" s="1" t="s">
        <v>650</v>
      </c>
      <c r="J62" s="1" t="str">
        <f>PHONETIC(I62)</f>
        <v>シメイD</v>
      </c>
      <c r="K62" s="1"/>
      <c r="L62" s="1" t="s">
        <v>654</v>
      </c>
      <c r="M62" s="1" t="s">
        <v>658</v>
      </c>
    </row>
    <row r="63" spans="1:14" x14ac:dyDescent="0.15">
      <c r="A63" s="87" t="s">
        <v>504</v>
      </c>
      <c r="B63" s="88" t="s">
        <v>505</v>
      </c>
      <c r="C63" s="1" t="s">
        <v>701</v>
      </c>
      <c r="D63" s="89" t="s">
        <v>87</v>
      </c>
      <c r="E63" s="89">
        <v>45</v>
      </c>
      <c r="F63" s="88" t="s">
        <v>575</v>
      </c>
    </row>
    <row r="64" spans="1:14" x14ac:dyDescent="0.15">
      <c r="A64" s="87" t="s">
        <v>507</v>
      </c>
      <c r="B64" s="88" t="s">
        <v>508</v>
      </c>
      <c r="C64" s="1" t="s">
        <v>702</v>
      </c>
      <c r="D64" s="89" t="s">
        <v>87</v>
      </c>
      <c r="E64" s="89">
        <v>42</v>
      </c>
      <c r="F64" s="88" t="s">
        <v>575</v>
      </c>
      <c r="H64" s="74" t="s">
        <v>662</v>
      </c>
      <c r="I64" s="75"/>
      <c r="J64" s="75"/>
      <c r="K64" s="75"/>
      <c r="L64" s="75"/>
      <c r="M64" s="75"/>
      <c r="N64" s="76"/>
    </row>
    <row r="65" spans="1:8" x14ac:dyDescent="0.15">
      <c r="A65" s="87" t="s">
        <v>510</v>
      </c>
      <c r="B65" s="88" t="s">
        <v>511</v>
      </c>
      <c r="C65" s="1" t="s">
        <v>703</v>
      </c>
      <c r="D65" s="89" t="s">
        <v>88</v>
      </c>
      <c r="E65" s="89">
        <v>45</v>
      </c>
      <c r="F65" s="88" t="s">
        <v>576</v>
      </c>
    </row>
    <row r="66" spans="1:8" x14ac:dyDescent="0.15">
      <c r="A66" s="87" t="s">
        <v>681</v>
      </c>
      <c r="B66" s="88" t="s">
        <v>513</v>
      </c>
      <c r="C66" s="1" t="s">
        <v>704</v>
      </c>
      <c r="D66" s="89" t="s">
        <v>87</v>
      </c>
      <c r="E66" s="89">
        <v>45</v>
      </c>
      <c r="F66" s="88" t="s">
        <v>575</v>
      </c>
      <c r="H66" t="s">
        <v>680</v>
      </c>
    </row>
    <row r="67" spans="1:8" x14ac:dyDescent="0.15">
      <c r="A67" s="87" t="s">
        <v>682</v>
      </c>
      <c r="B67" s="88" t="s">
        <v>515</v>
      </c>
      <c r="C67" s="1" t="s">
        <v>705</v>
      </c>
      <c r="D67" s="89" t="s">
        <v>87</v>
      </c>
      <c r="E67" s="89">
        <v>45</v>
      </c>
      <c r="F67" s="88" t="s">
        <v>575</v>
      </c>
      <c r="H67" t="s">
        <v>679</v>
      </c>
    </row>
    <row r="68" spans="1:8" x14ac:dyDescent="0.15">
      <c r="A68" s="87" t="s">
        <v>683</v>
      </c>
      <c r="B68" s="88" t="s">
        <v>516</v>
      </c>
      <c r="C68" s="1" t="s">
        <v>706</v>
      </c>
      <c r="D68" s="89" t="s">
        <v>87</v>
      </c>
      <c r="E68" s="89">
        <v>41</v>
      </c>
      <c r="F68" s="88" t="s">
        <v>575</v>
      </c>
    </row>
    <row r="69" spans="1:8" x14ac:dyDescent="0.15">
      <c r="A69" s="87" t="s">
        <v>684</v>
      </c>
      <c r="B69" s="88" t="s">
        <v>518</v>
      </c>
      <c r="C69" s="1" t="s">
        <v>707</v>
      </c>
      <c r="D69" s="89" t="s">
        <v>88</v>
      </c>
      <c r="E69" s="89">
        <v>35</v>
      </c>
      <c r="F69" s="88" t="s">
        <v>577</v>
      </c>
    </row>
    <row r="70" spans="1:8" x14ac:dyDescent="0.15">
      <c r="A70" s="87" t="s">
        <v>685</v>
      </c>
      <c r="B70" s="88" t="s">
        <v>519</v>
      </c>
      <c r="C70" s="1" t="s">
        <v>708</v>
      </c>
      <c r="D70" s="89" t="s">
        <v>88</v>
      </c>
      <c r="E70" s="89">
        <v>34</v>
      </c>
      <c r="F70" s="88" t="s">
        <v>577</v>
      </c>
    </row>
    <row r="71" spans="1:8" x14ac:dyDescent="0.15">
      <c r="A71" s="87" t="s">
        <v>686</v>
      </c>
      <c r="B71" s="88" t="s">
        <v>520</v>
      </c>
      <c r="C71" s="1" t="s">
        <v>709</v>
      </c>
      <c r="D71" s="89" t="s">
        <v>88</v>
      </c>
      <c r="E71" s="89">
        <v>30</v>
      </c>
      <c r="F71" s="88" t="s">
        <v>577</v>
      </c>
    </row>
    <row r="72" spans="1:8" x14ac:dyDescent="0.15">
      <c r="A72" s="87" t="s">
        <v>687</v>
      </c>
      <c r="B72" s="88" t="s">
        <v>521</v>
      </c>
      <c r="C72" s="1" t="s">
        <v>710</v>
      </c>
      <c r="D72" s="89" t="s">
        <v>88</v>
      </c>
      <c r="E72" s="89">
        <v>42</v>
      </c>
      <c r="F72" s="88" t="s">
        <v>576</v>
      </c>
    </row>
    <row r="73" spans="1:8" x14ac:dyDescent="0.15">
      <c r="A73" s="87" t="s">
        <v>688</v>
      </c>
      <c r="B73" s="88" t="s">
        <v>522</v>
      </c>
      <c r="C73" s="1" t="s">
        <v>711</v>
      </c>
      <c r="D73" s="89" t="s">
        <v>87</v>
      </c>
      <c r="E73" s="89">
        <v>43</v>
      </c>
      <c r="F73" s="88" t="s">
        <v>575</v>
      </c>
    </row>
    <row r="74" spans="1:8" x14ac:dyDescent="0.15">
      <c r="A74" s="87" t="s">
        <v>689</v>
      </c>
      <c r="B74" s="88" t="s">
        <v>523</v>
      </c>
      <c r="C74" s="1" t="s">
        <v>712</v>
      </c>
      <c r="D74" s="89" t="s">
        <v>88</v>
      </c>
      <c r="E74" s="89">
        <v>40</v>
      </c>
      <c r="F74" s="88" t="s">
        <v>576</v>
      </c>
    </row>
    <row r="75" spans="1:8" x14ac:dyDescent="0.15">
      <c r="A75" s="87" t="s">
        <v>690</v>
      </c>
      <c r="B75" s="88" t="s">
        <v>524</v>
      </c>
      <c r="C75" s="1" t="s">
        <v>713</v>
      </c>
      <c r="D75" s="89" t="s">
        <v>87</v>
      </c>
      <c r="E75" s="89">
        <v>30</v>
      </c>
      <c r="F75" s="88" t="s">
        <v>578</v>
      </c>
    </row>
    <row r="76" spans="1:8" x14ac:dyDescent="0.15">
      <c r="A76" s="87" t="s">
        <v>691</v>
      </c>
      <c r="B76" s="88" t="s">
        <v>525</v>
      </c>
      <c r="C76" s="1" t="s">
        <v>714</v>
      </c>
      <c r="D76" s="89" t="s">
        <v>87</v>
      </c>
      <c r="E76" s="89">
        <v>29</v>
      </c>
      <c r="F76" s="88" t="s">
        <v>578</v>
      </c>
    </row>
    <row r="77" spans="1:8" x14ac:dyDescent="0.15">
      <c r="A77" s="87" t="s">
        <v>692</v>
      </c>
      <c r="B77" s="88" t="s">
        <v>526</v>
      </c>
      <c r="C77" s="1" t="s">
        <v>715</v>
      </c>
      <c r="D77" s="89" t="s">
        <v>87</v>
      </c>
      <c r="E77" s="89">
        <v>40</v>
      </c>
      <c r="F77" s="88" t="s">
        <v>575</v>
      </c>
    </row>
    <row r="78" spans="1:8" x14ac:dyDescent="0.15">
      <c r="A78" s="87" t="s">
        <v>693</v>
      </c>
      <c r="B78" s="88" t="s">
        <v>527</v>
      </c>
      <c r="C78" s="1" t="s">
        <v>716</v>
      </c>
      <c r="D78" s="89" t="s">
        <v>87</v>
      </c>
      <c r="E78" s="89">
        <v>34</v>
      </c>
      <c r="F78" s="88" t="s">
        <v>578</v>
      </c>
    </row>
    <row r="79" spans="1:8" x14ac:dyDescent="0.15">
      <c r="A79" s="87" t="s">
        <v>694</v>
      </c>
      <c r="B79" s="88" t="s">
        <v>528</v>
      </c>
      <c r="C79" s="1" t="s">
        <v>717</v>
      </c>
      <c r="D79" s="89" t="s">
        <v>88</v>
      </c>
      <c r="E79" s="89">
        <v>36</v>
      </c>
      <c r="F79" s="88" t="s">
        <v>577</v>
      </c>
    </row>
    <row r="80" spans="1:8" x14ac:dyDescent="0.15">
      <c r="A80" s="87" t="s">
        <v>695</v>
      </c>
      <c r="B80" s="88" t="s">
        <v>529</v>
      </c>
      <c r="C80" s="1" t="s">
        <v>718</v>
      </c>
      <c r="D80" s="89" t="s">
        <v>88</v>
      </c>
      <c r="E80" s="89">
        <v>28</v>
      </c>
      <c r="F80" s="88" t="s">
        <v>577</v>
      </c>
    </row>
    <row r="81" spans="1:6" x14ac:dyDescent="0.15">
      <c r="A81" s="87" t="s">
        <v>696</v>
      </c>
      <c r="B81" s="88" t="s">
        <v>530</v>
      </c>
      <c r="C81" s="1" t="s">
        <v>719</v>
      </c>
      <c r="D81" s="89" t="s">
        <v>88</v>
      </c>
      <c r="E81" s="89">
        <v>40</v>
      </c>
      <c r="F81" s="88" t="s">
        <v>576</v>
      </c>
    </row>
    <row r="82" spans="1:6" x14ac:dyDescent="0.15">
      <c r="A82" s="87" t="s">
        <v>697</v>
      </c>
      <c r="B82" s="88" t="s">
        <v>531</v>
      </c>
      <c r="C82" s="1" t="s">
        <v>720</v>
      </c>
      <c r="D82" s="89" t="s">
        <v>87</v>
      </c>
      <c r="E82" s="89">
        <v>27</v>
      </c>
      <c r="F82" s="88" t="s">
        <v>578</v>
      </c>
    </row>
    <row r="83" spans="1:6" x14ac:dyDescent="0.15">
      <c r="A83" s="87" t="s">
        <v>698</v>
      </c>
      <c r="B83" s="88" t="s">
        <v>532</v>
      </c>
      <c r="C83" s="1" t="s">
        <v>721</v>
      </c>
      <c r="D83" s="89" t="s">
        <v>88</v>
      </c>
      <c r="E83" s="89">
        <v>36</v>
      </c>
      <c r="F83" s="88" t="s">
        <v>577</v>
      </c>
    </row>
    <row r="84" spans="1:6" x14ac:dyDescent="0.15">
      <c r="A84" s="87" t="s">
        <v>699</v>
      </c>
      <c r="B84" s="88" t="s">
        <v>533</v>
      </c>
      <c r="C84" s="1" t="s">
        <v>722</v>
      </c>
      <c r="D84" s="89" t="s">
        <v>87</v>
      </c>
      <c r="E84" s="89">
        <v>32</v>
      </c>
      <c r="F84" s="88" t="s">
        <v>578</v>
      </c>
    </row>
    <row r="85" spans="1:6" x14ac:dyDescent="0.15">
      <c r="A85" s="87" t="s">
        <v>700</v>
      </c>
      <c r="B85" s="88" t="s">
        <v>534</v>
      </c>
      <c r="C85" s="1" t="s">
        <v>723</v>
      </c>
      <c r="D85" s="89" t="s">
        <v>88</v>
      </c>
      <c r="E85" s="89">
        <v>28</v>
      </c>
      <c r="F85" s="88" t="s">
        <v>577</v>
      </c>
    </row>
  </sheetData>
  <sortState xmlns:xlrd2="http://schemas.microsoft.com/office/spreadsheetml/2017/richdata2" ref="H58:M62">
    <sortCondition ref="H48"/>
  </sortState>
  <mergeCells count="2">
    <mergeCell ref="A1:F1"/>
    <mergeCell ref="A3:F3"/>
  </mergeCells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5" x14ac:dyDescent="0.15"/>
  <sheetData>
    <row r="1" spans="1:1" x14ac:dyDescent="0.15">
      <c r="A1" t="s">
        <v>499</v>
      </c>
    </row>
  </sheetData>
  <phoneticPr fontId="2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>
    <row r="1" spans="1:1" x14ac:dyDescent="0.15">
      <c r="A1" t="s">
        <v>500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P41"/>
  <sheetViews>
    <sheetView workbookViewId="0"/>
  </sheetViews>
  <sheetFormatPr defaultRowHeight="13.5" x14ac:dyDescent="0.15"/>
  <cols>
    <col min="1" max="1" width="2" customWidth="1"/>
    <col min="2" max="2" width="7.125" bestFit="1" customWidth="1"/>
    <col min="3" max="3" width="11" bestFit="1" customWidth="1"/>
    <col min="4" max="4" width="5.25" bestFit="1" customWidth="1"/>
    <col min="5" max="5" width="7" bestFit="1" customWidth="1"/>
    <col min="6" max="6" width="15.875" bestFit="1" customWidth="1"/>
    <col min="7" max="7" width="7.875" bestFit="1" customWidth="1"/>
    <col min="8" max="8" width="5.25" bestFit="1" customWidth="1"/>
    <col min="11" max="11" width="11" bestFit="1" customWidth="1"/>
    <col min="12" max="12" width="15.875" bestFit="1" customWidth="1"/>
    <col min="13" max="13" width="10.25" customWidth="1"/>
    <col min="17" max="17" width="16" customWidth="1"/>
  </cols>
  <sheetData>
    <row r="1" spans="2:13" ht="21" x14ac:dyDescent="0.2">
      <c r="B1" s="92" t="s">
        <v>0</v>
      </c>
      <c r="C1" s="92"/>
      <c r="D1" s="92"/>
      <c r="E1" s="92"/>
      <c r="F1" s="92"/>
      <c r="G1" s="92"/>
      <c r="H1" s="92"/>
      <c r="I1" s="92"/>
    </row>
    <row r="4" spans="2:13" x14ac:dyDescent="0.15">
      <c r="B4" s="3" t="s">
        <v>1</v>
      </c>
      <c r="C4" s="3" t="s">
        <v>28</v>
      </c>
      <c r="D4" s="3" t="s">
        <v>12</v>
      </c>
      <c r="E4" s="3" t="s">
        <v>21</v>
      </c>
      <c r="F4" s="3" t="s">
        <v>2</v>
      </c>
      <c r="G4" s="3" t="s">
        <v>3</v>
      </c>
      <c r="H4" s="3" t="s">
        <v>4</v>
      </c>
      <c r="I4" s="3" t="s">
        <v>5</v>
      </c>
    </row>
    <row r="5" spans="2:13" x14ac:dyDescent="0.15">
      <c r="B5" s="4">
        <v>39614</v>
      </c>
      <c r="C5" s="1" t="s">
        <v>6</v>
      </c>
      <c r="D5" s="1" t="s">
        <v>13</v>
      </c>
      <c r="E5" s="1" t="s">
        <v>22</v>
      </c>
      <c r="F5" s="1" t="str">
        <f t="shared" ref="F5:F41" si="0">VLOOKUP(E5,$K$15:$M$18,2,FALSE)</f>
        <v>和菓子詰合</v>
      </c>
      <c r="G5" s="2">
        <f t="shared" ref="G5:G41" si="1">VLOOKUP(E5,$K$15:$M$18,3,FALSE)</f>
        <v>1500</v>
      </c>
      <c r="H5" s="1">
        <v>2</v>
      </c>
      <c r="I5" s="2">
        <f t="shared" ref="I5:I41" si="2">G5*H5</f>
        <v>3000</v>
      </c>
      <c r="K5" s="24" t="s">
        <v>121</v>
      </c>
      <c r="M5" s="24" t="s">
        <v>122</v>
      </c>
    </row>
    <row r="6" spans="2:13" x14ac:dyDescent="0.15">
      <c r="B6" s="4">
        <v>39614</v>
      </c>
      <c r="C6" s="1" t="s">
        <v>8</v>
      </c>
      <c r="D6" s="1" t="s">
        <v>16</v>
      </c>
      <c r="E6" s="1" t="s">
        <v>23</v>
      </c>
      <c r="F6" s="1" t="str">
        <f t="shared" si="0"/>
        <v>麩饅頭あらかると</v>
      </c>
      <c r="G6" s="2">
        <f t="shared" si="1"/>
        <v>3000</v>
      </c>
      <c r="H6" s="1">
        <v>10</v>
      </c>
      <c r="I6" s="2">
        <f t="shared" si="2"/>
        <v>30000</v>
      </c>
      <c r="K6" s="1" t="s">
        <v>6</v>
      </c>
      <c r="M6" s="1" t="s">
        <v>13</v>
      </c>
    </row>
    <row r="7" spans="2:13" x14ac:dyDescent="0.15">
      <c r="B7" s="4">
        <v>39614</v>
      </c>
      <c r="C7" s="1" t="s">
        <v>8</v>
      </c>
      <c r="D7" s="1" t="s">
        <v>14</v>
      </c>
      <c r="E7" s="1" t="s">
        <v>22</v>
      </c>
      <c r="F7" s="1" t="str">
        <f t="shared" si="0"/>
        <v>和菓子詰合</v>
      </c>
      <c r="G7" s="2">
        <f t="shared" si="1"/>
        <v>1500</v>
      </c>
      <c r="H7" s="1">
        <v>10</v>
      </c>
      <c r="I7" s="2">
        <f t="shared" si="2"/>
        <v>15000</v>
      </c>
      <c r="K7" s="1" t="s">
        <v>7</v>
      </c>
      <c r="M7" s="1" t="s">
        <v>15</v>
      </c>
    </row>
    <row r="8" spans="2:13" x14ac:dyDescent="0.15">
      <c r="B8" s="4">
        <v>39614</v>
      </c>
      <c r="C8" s="1" t="s">
        <v>9</v>
      </c>
      <c r="D8" s="1" t="s">
        <v>16</v>
      </c>
      <c r="E8" s="1" t="s">
        <v>23</v>
      </c>
      <c r="F8" s="1" t="str">
        <f t="shared" si="0"/>
        <v>麩饅頭あらかると</v>
      </c>
      <c r="G8" s="2">
        <f t="shared" si="1"/>
        <v>3000</v>
      </c>
      <c r="H8" s="1">
        <v>20</v>
      </c>
      <c r="I8" s="2">
        <f t="shared" si="2"/>
        <v>60000</v>
      </c>
      <c r="K8" s="1" t="s">
        <v>8</v>
      </c>
      <c r="M8" s="1" t="s">
        <v>16</v>
      </c>
    </row>
    <row r="9" spans="2:13" x14ac:dyDescent="0.15">
      <c r="B9" s="4">
        <v>39615</v>
      </c>
      <c r="C9" s="1" t="s">
        <v>10</v>
      </c>
      <c r="D9" s="1" t="s">
        <v>14</v>
      </c>
      <c r="E9" s="1" t="s">
        <v>27</v>
      </c>
      <c r="F9" s="1" t="str">
        <f t="shared" si="0"/>
        <v>上生菓子詰合</v>
      </c>
      <c r="G9" s="2">
        <f t="shared" si="1"/>
        <v>10000</v>
      </c>
      <c r="H9" s="1">
        <v>15</v>
      </c>
      <c r="I9" s="2">
        <f t="shared" si="2"/>
        <v>150000</v>
      </c>
      <c r="K9" s="1" t="s">
        <v>9</v>
      </c>
    </row>
    <row r="10" spans="2:13" x14ac:dyDescent="0.15">
      <c r="B10" s="4">
        <v>39615</v>
      </c>
      <c r="C10" s="1" t="s">
        <v>11</v>
      </c>
      <c r="D10" s="1" t="s">
        <v>13</v>
      </c>
      <c r="E10" s="1" t="s">
        <v>23</v>
      </c>
      <c r="F10" s="1" t="str">
        <f t="shared" si="0"/>
        <v>麩饅頭あらかると</v>
      </c>
      <c r="G10" s="2">
        <f t="shared" si="1"/>
        <v>3000</v>
      </c>
      <c r="H10" s="1">
        <v>200</v>
      </c>
      <c r="I10" s="2">
        <f t="shared" si="2"/>
        <v>600000</v>
      </c>
      <c r="K10" s="1" t="s">
        <v>10</v>
      </c>
    </row>
    <row r="11" spans="2:13" x14ac:dyDescent="0.15">
      <c r="B11" s="4">
        <v>39616</v>
      </c>
      <c r="C11" s="1" t="s">
        <v>7</v>
      </c>
      <c r="D11" s="1" t="s">
        <v>13</v>
      </c>
      <c r="E11" s="1" t="s">
        <v>26</v>
      </c>
      <c r="F11" s="1" t="str">
        <f t="shared" si="0"/>
        <v>桜草栗餅セット</v>
      </c>
      <c r="G11" s="2">
        <f t="shared" si="1"/>
        <v>4500</v>
      </c>
      <c r="H11" s="1">
        <v>6</v>
      </c>
      <c r="I11" s="2">
        <f t="shared" si="2"/>
        <v>27000</v>
      </c>
      <c r="K11" s="1" t="s">
        <v>11</v>
      </c>
    </row>
    <row r="12" spans="2:13" x14ac:dyDescent="0.15">
      <c r="B12" s="4">
        <v>39616</v>
      </c>
      <c r="C12" s="1" t="s">
        <v>8</v>
      </c>
      <c r="D12" s="1" t="s">
        <v>14</v>
      </c>
      <c r="E12" s="1" t="s">
        <v>27</v>
      </c>
      <c r="F12" s="1" t="str">
        <f t="shared" si="0"/>
        <v>上生菓子詰合</v>
      </c>
      <c r="G12" s="2">
        <f t="shared" si="1"/>
        <v>10000</v>
      </c>
      <c r="H12" s="1">
        <v>5</v>
      </c>
      <c r="I12" s="2">
        <f t="shared" si="2"/>
        <v>50000</v>
      </c>
    </row>
    <row r="13" spans="2:13" x14ac:dyDescent="0.15">
      <c r="B13" s="4">
        <v>39617</v>
      </c>
      <c r="C13" s="1" t="s">
        <v>7</v>
      </c>
      <c r="D13" s="1" t="s">
        <v>16</v>
      </c>
      <c r="E13" s="1" t="s">
        <v>22</v>
      </c>
      <c r="F13" s="1" t="str">
        <f t="shared" si="0"/>
        <v>和菓子詰合</v>
      </c>
      <c r="G13" s="2">
        <f t="shared" si="1"/>
        <v>1500</v>
      </c>
      <c r="H13" s="1">
        <v>15</v>
      </c>
      <c r="I13" s="2">
        <f t="shared" si="2"/>
        <v>22500</v>
      </c>
    </row>
    <row r="14" spans="2:13" x14ac:dyDescent="0.15">
      <c r="B14" s="4">
        <v>39618</v>
      </c>
      <c r="C14" s="1" t="s">
        <v>6</v>
      </c>
      <c r="D14" s="1" t="s">
        <v>13</v>
      </c>
      <c r="E14" s="1" t="s">
        <v>23</v>
      </c>
      <c r="F14" s="1" t="str">
        <f t="shared" si="0"/>
        <v>麩饅頭あらかると</v>
      </c>
      <c r="G14" s="2">
        <f t="shared" si="1"/>
        <v>3000</v>
      </c>
      <c r="H14" s="1">
        <v>15</v>
      </c>
      <c r="I14" s="2">
        <f t="shared" si="2"/>
        <v>45000</v>
      </c>
      <c r="K14" s="24" t="s">
        <v>123</v>
      </c>
    </row>
    <row r="15" spans="2:13" x14ac:dyDescent="0.15">
      <c r="B15" s="4">
        <v>39619</v>
      </c>
      <c r="C15" s="1" t="s">
        <v>9</v>
      </c>
      <c r="D15" s="1" t="s">
        <v>16</v>
      </c>
      <c r="E15" s="1" t="s">
        <v>26</v>
      </c>
      <c r="F15" s="1" t="str">
        <f t="shared" si="0"/>
        <v>桜草栗餅セット</v>
      </c>
      <c r="G15" s="2">
        <f t="shared" si="1"/>
        <v>4500</v>
      </c>
      <c r="H15" s="1">
        <v>20</v>
      </c>
      <c r="I15" s="2">
        <f t="shared" si="2"/>
        <v>90000</v>
      </c>
      <c r="K15" s="1" t="s">
        <v>22</v>
      </c>
      <c r="L15" s="1" t="s">
        <v>20</v>
      </c>
      <c r="M15" s="1">
        <v>1500</v>
      </c>
    </row>
    <row r="16" spans="2:13" x14ac:dyDescent="0.15">
      <c r="B16" s="4">
        <v>39619</v>
      </c>
      <c r="C16" s="1" t="s">
        <v>10</v>
      </c>
      <c r="D16" s="1" t="s">
        <v>14</v>
      </c>
      <c r="E16" s="1" t="s">
        <v>22</v>
      </c>
      <c r="F16" s="1" t="str">
        <f t="shared" si="0"/>
        <v>和菓子詰合</v>
      </c>
      <c r="G16" s="2">
        <f t="shared" si="1"/>
        <v>1500</v>
      </c>
      <c r="H16" s="1">
        <v>30</v>
      </c>
      <c r="I16" s="2">
        <f t="shared" si="2"/>
        <v>45000</v>
      </c>
      <c r="K16" s="1" t="s">
        <v>23</v>
      </c>
      <c r="L16" s="1" t="s">
        <v>17</v>
      </c>
      <c r="M16" s="1">
        <v>3000</v>
      </c>
    </row>
    <row r="17" spans="2:16" x14ac:dyDescent="0.15">
      <c r="B17" s="4">
        <v>39619</v>
      </c>
      <c r="C17" s="1" t="s">
        <v>11</v>
      </c>
      <c r="D17" s="1" t="s">
        <v>16</v>
      </c>
      <c r="E17" s="1" t="s">
        <v>23</v>
      </c>
      <c r="F17" s="1" t="str">
        <f t="shared" si="0"/>
        <v>麩饅頭あらかると</v>
      </c>
      <c r="G17" s="2">
        <f t="shared" si="1"/>
        <v>3000</v>
      </c>
      <c r="H17" s="1">
        <v>10</v>
      </c>
      <c r="I17" s="2">
        <f t="shared" si="2"/>
        <v>30000</v>
      </c>
      <c r="K17" s="1" t="s">
        <v>24</v>
      </c>
      <c r="L17" s="1" t="s">
        <v>19</v>
      </c>
      <c r="M17" s="1">
        <v>4500</v>
      </c>
    </row>
    <row r="18" spans="2:16" x14ac:dyDescent="0.15">
      <c r="B18" s="4">
        <v>39619</v>
      </c>
      <c r="C18" s="1" t="s">
        <v>9</v>
      </c>
      <c r="D18" s="1" t="s">
        <v>13</v>
      </c>
      <c r="E18" s="1" t="s">
        <v>22</v>
      </c>
      <c r="F18" s="1" t="str">
        <f t="shared" si="0"/>
        <v>和菓子詰合</v>
      </c>
      <c r="G18" s="2">
        <f t="shared" si="1"/>
        <v>1500</v>
      </c>
      <c r="H18" s="1">
        <v>5</v>
      </c>
      <c r="I18" s="2">
        <f t="shared" si="2"/>
        <v>7500</v>
      </c>
      <c r="K18" s="1" t="s">
        <v>25</v>
      </c>
      <c r="L18" s="1" t="s">
        <v>18</v>
      </c>
      <c r="M18" s="1">
        <v>10000</v>
      </c>
    </row>
    <row r="19" spans="2:16" x14ac:dyDescent="0.15">
      <c r="B19" s="4">
        <v>39621</v>
      </c>
      <c r="C19" s="1" t="s">
        <v>10</v>
      </c>
      <c r="D19" s="1" t="s">
        <v>14</v>
      </c>
      <c r="E19" s="1" t="s">
        <v>22</v>
      </c>
      <c r="F19" s="1" t="str">
        <f t="shared" si="0"/>
        <v>和菓子詰合</v>
      </c>
      <c r="G19" s="2">
        <f t="shared" si="1"/>
        <v>1500</v>
      </c>
      <c r="H19" s="1">
        <v>20</v>
      </c>
      <c r="I19" s="2">
        <f t="shared" si="2"/>
        <v>30000</v>
      </c>
    </row>
    <row r="20" spans="2:16" x14ac:dyDescent="0.15">
      <c r="B20" s="4">
        <v>39622</v>
      </c>
      <c r="C20" s="1" t="s">
        <v>11</v>
      </c>
      <c r="D20" s="1" t="s">
        <v>14</v>
      </c>
      <c r="E20" s="1" t="s">
        <v>23</v>
      </c>
      <c r="F20" s="1" t="str">
        <f t="shared" si="0"/>
        <v>麩饅頭あらかると</v>
      </c>
      <c r="G20" s="2">
        <f t="shared" si="1"/>
        <v>3000</v>
      </c>
      <c r="H20" s="1">
        <v>15</v>
      </c>
      <c r="I20" s="2">
        <f t="shared" si="2"/>
        <v>45000</v>
      </c>
    </row>
    <row r="21" spans="2:16" x14ac:dyDescent="0.15">
      <c r="B21" s="4">
        <v>39623</v>
      </c>
      <c r="C21" s="1" t="s">
        <v>8</v>
      </c>
      <c r="D21" s="1" t="s">
        <v>13</v>
      </c>
      <c r="E21" s="1" t="s">
        <v>26</v>
      </c>
      <c r="F21" s="1" t="str">
        <f t="shared" si="0"/>
        <v>桜草栗餅セット</v>
      </c>
      <c r="G21" s="2">
        <f t="shared" si="1"/>
        <v>4500</v>
      </c>
      <c r="H21" s="1">
        <v>30</v>
      </c>
      <c r="I21" s="2">
        <f t="shared" si="2"/>
        <v>135000</v>
      </c>
    </row>
    <row r="22" spans="2:16" x14ac:dyDescent="0.15">
      <c r="B22" s="4">
        <v>39624</v>
      </c>
      <c r="C22" s="1" t="s">
        <v>10</v>
      </c>
      <c r="D22" s="1" t="s">
        <v>13</v>
      </c>
      <c r="E22" s="1" t="s">
        <v>27</v>
      </c>
      <c r="F22" s="1" t="str">
        <f t="shared" si="0"/>
        <v>上生菓子詰合</v>
      </c>
      <c r="G22" s="2">
        <f t="shared" si="1"/>
        <v>10000</v>
      </c>
      <c r="H22" s="1">
        <v>60</v>
      </c>
      <c r="I22" s="2">
        <f t="shared" si="2"/>
        <v>600000</v>
      </c>
    </row>
    <row r="23" spans="2:16" x14ac:dyDescent="0.15">
      <c r="B23" s="4">
        <v>39624</v>
      </c>
      <c r="C23" s="1" t="s">
        <v>11</v>
      </c>
      <c r="D23" s="1" t="s">
        <v>14</v>
      </c>
      <c r="E23" s="1" t="s">
        <v>22</v>
      </c>
      <c r="F23" s="1" t="str">
        <f t="shared" si="0"/>
        <v>和菓子詰合</v>
      </c>
      <c r="G23" s="2">
        <f t="shared" si="1"/>
        <v>1500</v>
      </c>
      <c r="H23" s="1">
        <v>5</v>
      </c>
      <c r="I23" s="2">
        <f t="shared" si="2"/>
        <v>7500</v>
      </c>
    </row>
    <row r="24" spans="2:16" x14ac:dyDescent="0.15">
      <c r="B24" s="4">
        <v>39624</v>
      </c>
      <c r="C24" s="1" t="s">
        <v>6</v>
      </c>
      <c r="D24" s="1" t="s">
        <v>13</v>
      </c>
      <c r="E24" s="1" t="s">
        <v>23</v>
      </c>
      <c r="F24" s="1" t="str">
        <f t="shared" si="0"/>
        <v>麩饅頭あらかると</v>
      </c>
      <c r="G24" s="2">
        <f t="shared" si="1"/>
        <v>3000</v>
      </c>
      <c r="H24" s="1">
        <v>5</v>
      </c>
      <c r="I24" s="2">
        <f t="shared" si="2"/>
        <v>15000</v>
      </c>
    </row>
    <row r="25" spans="2:16" x14ac:dyDescent="0.15">
      <c r="B25" s="4">
        <v>39624</v>
      </c>
      <c r="C25" s="1" t="s">
        <v>7</v>
      </c>
      <c r="D25" s="1" t="s">
        <v>14</v>
      </c>
      <c r="E25" s="1" t="s">
        <v>26</v>
      </c>
      <c r="F25" s="1" t="str">
        <f t="shared" si="0"/>
        <v>桜草栗餅セット</v>
      </c>
      <c r="G25" s="2">
        <f t="shared" si="1"/>
        <v>4500</v>
      </c>
      <c r="H25" s="1">
        <v>12</v>
      </c>
      <c r="I25" s="2">
        <f t="shared" si="2"/>
        <v>54000</v>
      </c>
    </row>
    <row r="26" spans="2:16" x14ac:dyDescent="0.15">
      <c r="B26" s="4">
        <v>39625</v>
      </c>
      <c r="C26" s="1" t="s">
        <v>10</v>
      </c>
      <c r="D26" s="1" t="s">
        <v>13</v>
      </c>
      <c r="E26" s="1" t="s">
        <v>22</v>
      </c>
      <c r="F26" s="1" t="str">
        <f t="shared" si="0"/>
        <v>和菓子詰合</v>
      </c>
      <c r="G26" s="2">
        <f t="shared" si="1"/>
        <v>1500</v>
      </c>
      <c r="H26" s="1">
        <v>100</v>
      </c>
      <c r="I26" s="2">
        <f t="shared" si="2"/>
        <v>150000</v>
      </c>
    </row>
    <row r="27" spans="2:16" x14ac:dyDescent="0.15">
      <c r="B27" s="4">
        <v>39625</v>
      </c>
      <c r="C27" s="1" t="s">
        <v>6</v>
      </c>
      <c r="D27" s="1" t="s">
        <v>14</v>
      </c>
      <c r="E27" s="1" t="s">
        <v>23</v>
      </c>
      <c r="F27" s="1" t="str">
        <f t="shared" si="0"/>
        <v>麩饅頭あらかると</v>
      </c>
      <c r="G27" s="2">
        <f t="shared" si="1"/>
        <v>3000</v>
      </c>
      <c r="H27" s="1">
        <v>5</v>
      </c>
      <c r="I27" s="2">
        <f t="shared" si="2"/>
        <v>15000</v>
      </c>
    </row>
    <row r="28" spans="2:16" x14ac:dyDescent="0.15">
      <c r="B28" s="4">
        <v>39626</v>
      </c>
      <c r="C28" s="1" t="s">
        <v>11</v>
      </c>
      <c r="D28" s="1" t="s">
        <v>13</v>
      </c>
      <c r="E28" s="1" t="s">
        <v>27</v>
      </c>
      <c r="F28" s="1" t="str">
        <f t="shared" si="0"/>
        <v>上生菓子詰合</v>
      </c>
      <c r="G28" s="2">
        <f t="shared" si="1"/>
        <v>10000</v>
      </c>
      <c r="H28" s="1">
        <v>50</v>
      </c>
      <c r="I28" s="2">
        <f t="shared" si="2"/>
        <v>500000</v>
      </c>
    </row>
    <row r="29" spans="2:16" x14ac:dyDescent="0.15">
      <c r="B29" s="4">
        <v>39627</v>
      </c>
      <c r="C29" s="1" t="s">
        <v>8</v>
      </c>
      <c r="D29" s="1" t="s">
        <v>16</v>
      </c>
      <c r="E29" s="1" t="s">
        <v>22</v>
      </c>
      <c r="F29" s="1" t="str">
        <f t="shared" si="0"/>
        <v>和菓子詰合</v>
      </c>
      <c r="G29" s="2">
        <f t="shared" si="1"/>
        <v>1500</v>
      </c>
      <c r="H29" s="1">
        <v>10</v>
      </c>
      <c r="I29" s="2">
        <f t="shared" si="2"/>
        <v>15000</v>
      </c>
      <c r="K29" s="61" t="s">
        <v>676</v>
      </c>
      <c r="L29" s="62"/>
      <c r="M29" s="62"/>
      <c r="N29" s="62"/>
      <c r="O29" s="62"/>
      <c r="P29" s="63"/>
    </row>
    <row r="30" spans="2:16" x14ac:dyDescent="0.15">
      <c r="B30" s="4">
        <v>39628</v>
      </c>
      <c r="C30" s="1" t="s">
        <v>10</v>
      </c>
      <c r="D30" s="1" t="s">
        <v>13</v>
      </c>
      <c r="E30" s="1" t="s">
        <v>26</v>
      </c>
      <c r="F30" s="1" t="str">
        <f t="shared" si="0"/>
        <v>桜草栗餅セット</v>
      </c>
      <c r="G30" s="2">
        <f t="shared" si="1"/>
        <v>4500</v>
      </c>
      <c r="H30" s="1">
        <v>15</v>
      </c>
      <c r="I30" s="2">
        <f t="shared" si="2"/>
        <v>67500</v>
      </c>
      <c r="K30" s="67" t="s">
        <v>677</v>
      </c>
      <c r="L30" s="68"/>
      <c r="M30" s="68"/>
      <c r="N30" s="68"/>
      <c r="O30" s="68"/>
      <c r="P30" s="69"/>
    </row>
    <row r="31" spans="2:16" x14ac:dyDescent="0.15">
      <c r="B31" s="4">
        <v>39628</v>
      </c>
      <c r="C31" s="1" t="s">
        <v>6</v>
      </c>
      <c r="D31" s="1" t="s">
        <v>16</v>
      </c>
      <c r="E31" s="1" t="s">
        <v>23</v>
      </c>
      <c r="F31" s="1" t="str">
        <f t="shared" si="0"/>
        <v>麩饅頭あらかると</v>
      </c>
      <c r="G31" s="2">
        <f t="shared" si="1"/>
        <v>3000</v>
      </c>
      <c r="H31" s="1">
        <v>10</v>
      </c>
      <c r="I31" s="2">
        <f t="shared" si="2"/>
        <v>30000</v>
      </c>
    </row>
    <row r="32" spans="2:16" x14ac:dyDescent="0.15">
      <c r="B32" s="4">
        <v>39629</v>
      </c>
      <c r="C32" s="1" t="s">
        <v>9</v>
      </c>
      <c r="D32" s="1" t="s">
        <v>14</v>
      </c>
      <c r="E32" s="1" t="s">
        <v>27</v>
      </c>
      <c r="F32" s="1" t="str">
        <f t="shared" si="0"/>
        <v>上生菓子詰合</v>
      </c>
      <c r="G32" s="2">
        <f t="shared" si="1"/>
        <v>10000</v>
      </c>
      <c r="H32" s="1">
        <v>30</v>
      </c>
      <c r="I32" s="2">
        <f t="shared" si="2"/>
        <v>300000</v>
      </c>
    </row>
    <row r="33" spans="2:9" x14ac:dyDescent="0.15">
      <c r="B33" s="4">
        <v>39629</v>
      </c>
      <c r="C33" s="1" t="s">
        <v>8</v>
      </c>
      <c r="D33" s="1" t="s">
        <v>16</v>
      </c>
      <c r="E33" s="1" t="s">
        <v>22</v>
      </c>
      <c r="F33" s="1" t="str">
        <f t="shared" si="0"/>
        <v>和菓子詰合</v>
      </c>
      <c r="G33" s="2">
        <f t="shared" si="1"/>
        <v>1500</v>
      </c>
      <c r="H33" s="1">
        <v>20</v>
      </c>
      <c r="I33" s="2">
        <f t="shared" si="2"/>
        <v>30000</v>
      </c>
    </row>
    <row r="34" spans="2:9" x14ac:dyDescent="0.15">
      <c r="B34" s="4">
        <v>39630</v>
      </c>
      <c r="C34" s="1" t="s">
        <v>10</v>
      </c>
      <c r="D34" s="1" t="s">
        <v>16</v>
      </c>
      <c r="E34" s="1" t="s">
        <v>26</v>
      </c>
      <c r="F34" s="1" t="str">
        <f t="shared" si="0"/>
        <v>桜草栗餅セット</v>
      </c>
      <c r="G34" s="2">
        <f t="shared" si="1"/>
        <v>4500</v>
      </c>
      <c r="H34" s="1">
        <v>15</v>
      </c>
      <c r="I34" s="2">
        <f t="shared" si="2"/>
        <v>67500</v>
      </c>
    </row>
    <row r="35" spans="2:9" x14ac:dyDescent="0.15">
      <c r="B35" s="4">
        <v>39631</v>
      </c>
      <c r="C35" s="1" t="s">
        <v>7</v>
      </c>
      <c r="D35" s="1" t="s">
        <v>13</v>
      </c>
      <c r="E35" s="1" t="s">
        <v>23</v>
      </c>
      <c r="F35" s="1" t="str">
        <f t="shared" si="0"/>
        <v>麩饅頭あらかると</v>
      </c>
      <c r="G35" s="2">
        <f t="shared" si="1"/>
        <v>3000</v>
      </c>
      <c r="H35" s="1">
        <v>5</v>
      </c>
      <c r="I35" s="2">
        <f t="shared" si="2"/>
        <v>15000</v>
      </c>
    </row>
    <row r="36" spans="2:9" x14ac:dyDescent="0.15">
      <c r="B36" s="4">
        <v>39631</v>
      </c>
      <c r="C36" s="1" t="s">
        <v>11</v>
      </c>
      <c r="D36" s="1" t="s">
        <v>14</v>
      </c>
      <c r="E36" s="1" t="s">
        <v>22</v>
      </c>
      <c r="F36" s="1" t="str">
        <f t="shared" si="0"/>
        <v>和菓子詰合</v>
      </c>
      <c r="G36" s="2">
        <f t="shared" si="1"/>
        <v>1500</v>
      </c>
      <c r="H36" s="1">
        <v>10</v>
      </c>
      <c r="I36" s="2">
        <f t="shared" si="2"/>
        <v>15000</v>
      </c>
    </row>
    <row r="37" spans="2:9" x14ac:dyDescent="0.15">
      <c r="B37" s="4">
        <v>39632</v>
      </c>
      <c r="C37" s="1" t="s">
        <v>6</v>
      </c>
      <c r="D37" s="1" t="s">
        <v>13</v>
      </c>
      <c r="E37" s="1" t="s">
        <v>23</v>
      </c>
      <c r="F37" s="1" t="str">
        <f t="shared" si="0"/>
        <v>麩饅頭あらかると</v>
      </c>
      <c r="G37" s="2">
        <f t="shared" si="1"/>
        <v>3000</v>
      </c>
      <c r="H37" s="1">
        <v>15</v>
      </c>
      <c r="I37" s="2">
        <f t="shared" si="2"/>
        <v>45000</v>
      </c>
    </row>
    <row r="38" spans="2:9" x14ac:dyDescent="0.15">
      <c r="B38" s="4">
        <v>39632</v>
      </c>
      <c r="C38" s="1" t="s">
        <v>10</v>
      </c>
      <c r="D38" s="1" t="s">
        <v>13</v>
      </c>
      <c r="E38" s="1" t="s">
        <v>22</v>
      </c>
      <c r="F38" s="1" t="str">
        <f t="shared" si="0"/>
        <v>和菓子詰合</v>
      </c>
      <c r="G38" s="2">
        <f t="shared" si="1"/>
        <v>1500</v>
      </c>
      <c r="H38" s="1">
        <v>100</v>
      </c>
      <c r="I38" s="2">
        <f t="shared" si="2"/>
        <v>150000</v>
      </c>
    </row>
    <row r="39" spans="2:9" x14ac:dyDescent="0.15">
      <c r="B39" s="4">
        <v>39633</v>
      </c>
      <c r="C39" s="1" t="s">
        <v>10</v>
      </c>
      <c r="D39" s="1" t="s">
        <v>14</v>
      </c>
      <c r="E39" s="1" t="s">
        <v>22</v>
      </c>
      <c r="F39" s="1" t="str">
        <f t="shared" si="0"/>
        <v>和菓子詰合</v>
      </c>
      <c r="G39" s="2">
        <f t="shared" si="1"/>
        <v>1500</v>
      </c>
      <c r="H39" s="1">
        <v>20</v>
      </c>
      <c r="I39" s="2">
        <f t="shared" si="2"/>
        <v>30000</v>
      </c>
    </row>
    <row r="40" spans="2:9" x14ac:dyDescent="0.15">
      <c r="B40" s="4">
        <v>39634</v>
      </c>
      <c r="C40" s="1" t="s">
        <v>11</v>
      </c>
      <c r="D40" s="1" t="s">
        <v>14</v>
      </c>
      <c r="E40" s="1" t="s">
        <v>23</v>
      </c>
      <c r="F40" s="1" t="str">
        <f t="shared" si="0"/>
        <v>麩饅頭あらかると</v>
      </c>
      <c r="G40" s="2">
        <f t="shared" si="1"/>
        <v>3000</v>
      </c>
      <c r="H40" s="1">
        <v>15</v>
      </c>
      <c r="I40" s="2">
        <f t="shared" si="2"/>
        <v>45000</v>
      </c>
    </row>
    <row r="41" spans="2:9" x14ac:dyDescent="0.15">
      <c r="B41" s="4">
        <v>39635</v>
      </c>
      <c r="C41" s="1" t="s">
        <v>10</v>
      </c>
      <c r="D41" s="1" t="s">
        <v>13</v>
      </c>
      <c r="E41" s="1" t="s">
        <v>22</v>
      </c>
      <c r="F41" s="1" t="str">
        <f t="shared" si="0"/>
        <v>和菓子詰合</v>
      </c>
      <c r="G41" s="2">
        <f t="shared" si="1"/>
        <v>1500</v>
      </c>
      <c r="H41" s="1">
        <v>100</v>
      </c>
      <c r="I41" s="2">
        <f t="shared" si="2"/>
        <v>150000</v>
      </c>
    </row>
  </sheetData>
  <mergeCells count="1">
    <mergeCell ref="B1:I1"/>
  </mergeCells>
  <phoneticPr fontId="2"/>
  <conditionalFormatting sqref="F10">
    <cfRule type="dataBar" priority="3">
      <dataBar>
        <cfvo type="min"/>
        <cfvo type="max"/>
        <color rgb="FF638EC6"/>
      </dataBar>
    </cfRule>
  </conditionalFormatting>
  <dataValidations count="3">
    <dataValidation type="list" allowBlank="1" showInputMessage="1" showErrorMessage="1" sqref="C5:C41" xr:uid="{00000000-0002-0000-0100-000000000000}">
      <formula1>$K$6:$K$11</formula1>
    </dataValidation>
    <dataValidation type="list" allowBlank="1" showInputMessage="1" showErrorMessage="1" sqref="D5:D41" xr:uid="{00000000-0002-0000-0100-000001000000}">
      <formula1>$M$6:$M$8</formula1>
    </dataValidation>
    <dataValidation type="list" allowBlank="1" showInputMessage="1" showErrorMessage="1" sqref="E5:E41" xr:uid="{00000000-0002-0000-0100-000002000000}">
      <formula1>$K$15:$K$18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37"/>
  <sheetViews>
    <sheetView workbookViewId="0"/>
  </sheetViews>
  <sheetFormatPr defaultColWidth="9" defaultRowHeight="13.5" x14ac:dyDescent="0.15"/>
  <cols>
    <col min="1" max="1" width="8.25" customWidth="1"/>
    <col min="2" max="2" width="12.375" bestFit="1" customWidth="1"/>
    <col min="3" max="4" width="6.5" customWidth="1"/>
    <col min="5" max="5" width="8.375" customWidth="1"/>
    <col min="6" max="6" width="23.25" customWidth="1"/>
    <col min="7" max="7" width="10.375" customWidth="1"/>
  </cols>
  <sheetData>
    <row r="1" spans="1:6" ht="7.5" customHeight="1" x14ac:dyDescent="0.15">
      <c r="A1" s="30"/>
      <c r="B1" s="31"/>
      <c r="C1" s="31"/>
      <c r="D1" s="30"/>
      <c r="E1" s="31"/>
      <c r="F1" s="31"/>
    </row>
    <row r="2" spans="1:6" ht="18.75" x14ac:dyDescent="0.15">
      <c r="A2" s="32" t="s">
        <v>501</v>
      </c>
      <c r="B2" s="32"/>
      <c r="C2" s="32"/>
      <c r="D2" s="32"/>
      <c r="E2" s="32"/>
      <c r="F2" s="32"/>
    </row>
    <row r="3" spans="1:6" ht="7.5" customHeight="1" x14ac:dyDescent="0.15">
      <c r="A3" s="30"/>
      <c r="B3" s="31"/>
      <c r="C3" s="31"/>
      <c r="D3" s="30"/>
      <c r="E3" s="31"/>
      <c r="F3" s="31"/>
    </row>
    <row r="4" spans="1:6" ht="19.5" thickBot="1" x14ac:dyDescent="0.2">
      <c r="A4" s="33"/>
      <c r="B4" s="34"/>
      <c r="C4" s="34"/>
      <c r="D4" s="34"/>
      <c r="E4" s="34"/>
      <c r="F4" s="34"/>
    </row>
    <row r="5" spans="1:6" ht="15" thickTop="1" thickBot="1" x14ac:dyDescent="0.2">
      <c r="A5" s="39" t="s">
        <v>535</v>
      </c>
      <c r="B5" s="40" t="s">
        <v>89</v>
      </c>
      <c r="C5" s="40" t="s">
        <v>86</v>
      </c>
      <c r="D5" s="40" t="s">
        <v>502</v>
      </c>
      <c r="E5" s="40" t="s">
        <v>503</v>
      </c>
      <c r="F5" s="41" t="s">
        <v>573</v>
      </c>
    </row>
    <row r="6" spans="1:6" ht="14.25" thickTop="1" x14ac:dyDescent="0.15">
      <c r="A6" s="42" t="s">
        <v>504</v>
      </c>
      <c r="B6" s="43" t="s">
        <v>505</v>
      </c>
      <c r="C6" s="44" t="s">
        <v>87</v>
      </c>
      <c r="D6" s="44">
        <v>45</v>
      </c>
      <c r="E6" s="43" t="s">
        <v>506</v>
      </c>
      <c r="F6" s="45" t="s">
        <v>575</v>
      </c>
    </row>
    <row r="7" spans="1:6" x14ac:dyDescent="0.15">
      <c r="A7" s="35" t="s">
        <v>536</v>
      </c>
      <c r="B7" s="36" t="s">
        <v>508</v>
      </c>
      <c r="C7" s="37" t="s">
        <v>87</v>
      </c>
      <c r="D7" s="37">
        <v>42</v>
      </c>
      <c r="E7" s="36" t="s">
        <v>509</v>
      </c>
      <c r="F7" s="38" t="s">
        <v>575</v>
      </c>
    </row>
    <row r="8" spans="1:6" x14ac:dyDescent="0.15">
      <c r="A8" s="35" t="s">
        <v>537</v>
      </c>
      <c r="B8" s="36" t="s">
        <v>511</v>
      </c>
      <c r="C8" s="37" t="s">
        <v>88</v>
      </c>
      <c r="D8" s="37">
        <v>45</v>
      </c>
      <c r="E8" s="36" t="s">
        <v>512</v>
      </c>
      <c r="F8" s="38" t="s">
        <v>575</v>
      </c>
    </row>
    <row r="9" spans="1:6" x14ac:dyDescent="0.15">
      <c r="A9" s="35" t="s">
        <v>538</v>
      </c>
      <c r="B9" s="36" t="s">
        <v>513</v>
      </c>
      <c r="C9" s="37" t="s">
        <v>87</v>
      </c>
      <c r="D9" s="37">
        <v>45</v>
      </c>
      <c r="E9" s="36" t="s">
        <v>514</v>
      </c>
      <c r="F9" s="38" t="s">
        <v>576</v>
      </c>
    </row>
    <row r="10" spans="1:6" x14ac:dyDescent="0.15">
      <c r="A10" s="35" t="s">
        <v>539</v>
      </c>
      <c r="B10" s="36" t="s">
        <v>515</v>
      </c>
      <c r="C10" s="37" t="s">
        <v>87</v>
      </c>
      <c r="D10" s="37">
        <v>45</v>
      </c>
      <c r="E10" s="36" t="s">
        <v>514</v>
      </c>
      <c r="F10" s="38" t="s">
        <v>575</v>
      </c>
    </row>
    <row r="11" spans="1:6" x14ac:dyDescent="0.15">
      <c r="A11" s="35" t="s">
        <v>540</v>
      </c>
      <c r="B11" s="36" t="s">
        <v>516</v>
      </c>
      <c r="C11" s="37" t="s">
        <v>87</v>
      </c>
      <c r="D11" s="37">
        <v>41</v>
      </c>
      <c r="E11" s="36" t="s">
        <v>517</v>
      </c>
      <c r="F11" s="38" t="s">
        <v>575</v>
      </c>
    </row>
    <row r="12" spans="1:6" x14ac:dyDescent="0.15">
      <c r="A12" s="35" t="s">
        <v>541</v>
      </c>
      <c r="B12" s="36" t="s">
        <v>518</v>
      </c>
      <c r="C12" s="37" t="s">
        <v>88</v>
      </c>
      <c r="D12" s="37">
        <v>35</v>
      </c>
      <c r="E12" s="36" t="s">
        <v>512</v>
      </c>
      <c r="F12" s="38" t="s">
        <v>575</v>
      </c>
    </row>
    <row r="13" spans="1:6" x14ac:dyDescent="0.15">
      <c r="A13" s="35" t="s">
        <v>507</v>
      </c>
      <c r="B13" s="36" t="s">
        <v>519</v>
      </c>
      <c r="C13" s="37" t="s">
        <v>88</v>
      </c>
      <c r="D13" s="37">
        <v>34</v>
      </c>
      <c r="E13" s="36" t="s">
        <v>512</v>
      </c>
      <c r="F13" s="38" t="s">
        <v>577</v>
      </c>
    </row>
    <row r="14" spans="1:6" x14ac:dyDescent="0.15">
      <c r="A14" s="35" t="s">
        <v>542</v>
      </c>
      <c r="B14" s="36" t="s">
        <v>520</v>
      </c>
      <c r="C14" s="37" t="s">
        <v>88</v>
      </c>
      <c r="D14" s="37">
        <v>30</v>
      </c>
      <c r="E14" s="36" t="s">
        <v>512</v>
      </c>
      <c r="F14" s="38" t="s">
        <v>575</v>
      </c>
    </row>
    <row r="15" spans="1:6" x14ac:dyDescent="0.15">
      <c r="A15" s="35" t="s">
        <v>543</v>
      </c>
      <c r="B15" s="36" t="s">
        <v>521</v>
      </c>
      <c r="C15" s="37" t="s">
        <v>88</v>
      </c>
      <c r="D15" s="37">
        <v>42</v>
      </c>
      <c r="E15" s="36" t="s">
        <v>509</v>
      </c>
      <c r="F15" s="38" t="s">
        <v>577</v>
      </c>
    </row>
    <row r="16" spans="1:6" x14ac:dyDescent="0.15">
      <c r="A16" s="35" t="s">
        <v>544</v>
      </c>
      <c r="B16" s="36" t="s">
        <v>522</v>
      </c>
      <c r="C16" s="37" t="s">
        <v>87</v>
      </c>
      <c r="D16" s="37">
        <v>43</v>
      </c>
      <c r="E16" s="36" t="s">
        <v>512</v>
      </c>
      <c r="F16" s="38" t="s">
        <v>575</v>
      </c>
    </row>
    <row r="17" spans="1:6" x14ac:dyDescent="0.15">
      <c r="A17" s="35" t="s">
        <v>545</v>
      </c>
      <c r="B17" s="36" t="s">
        <v>523</v>
      </c>
      <c r="C17" s="37" t="s">
        <v>88</v>
      </c>
      <c r="D17" s="37">
        <v>40</v>
      </c>
      <c r="E17" s="36" t="s">
        <v>506</v>
      </c>
      <c r="F17" s="38" t="s">
        <v>578</v>
      </c>
    </row>
    <row r="18" spans="1:6" x14ac:dyDescent="0.15">
      <c r="A18" s="35" t="s">
        <v>546</v>
      </c>
      <c r="B18" s="36" t="s">
        <v>524</v>
      </c>
      <c r="C18" s="37" t="s">
        <v>87</v>
      </c>
      <c r="D18" s="37">
        <v>30</v>
      </c>
      <c r="E18" s="36" t="s">
        <v>514</v>
      </c>
      <c r="F18" s="38" t="s">
        <v>575</v>
      </c>
    </row>
    <row r="19" spans="1:6" x14ac:dyDescent="0.15">
      <c r="A19" s="35" t="s">
        <v>547</v>
      </c>
      <c r="B19" s="36" t="s">
        <v>525</v>
      </c>
      <c r="C19" s="37" t="s">
        <v>87</v>
      </c>
      <c r="D19" s="37">
        <v>29</v>
      </c>
      <c r="E19" s="36" t="s">
        <v>512</v>
      </c>
      <c r="F19" s="38" t="s">
        <v>576</v>
      </c>
    </row>
    <row r="20" spans="1:6" x14ac:dyDescent="0.15">
      <c r="A20" s="35" t="s">
        <v>548</v>
      </c>
      <c r="B20" s="36" t="s">
        <v>565</v>
      </c>
      <c r="C20" s="37" t="s">
        <v>87</v>
      </c>
      <c r="D20" s="37">
        <v>42</v>
      </c>
      <c r="E20" s="36" t="s">
        <v>509</v>
      </c>
      <c r="F20" s="38" t="s">
        <v>577</v>
      </c>
    </row>
    <row r="21" spans="1:6" x14ac:dyDescent="0.15">
      <c r="A21" s="35" t="s">
        <v>549</v>
      </c>
      <c r="B21" s="36" t="s">
        <v>564</v>
      </c>
      <c r="C21" s="37" t="s">
        <v>88</v>
      </c>
      <c r="D21" s="37">
        <v>24</v>
      </c>
      <c r="E21" s="36" t="s">
        <v>506</v>
      </c>
      <c r="F21" s="38" t="s">
        <v>578</v>
      </c>
    </row>
    <row r="22" spans="1:6" x14ac:dyDescent="0.15">
      <c r="A22" s="35" t="s">
        <v>550</v>
      </c>
      <c r="B22" s="36" t="s">
        <v>566</v>
      </c>
      <c r="C22" s="37" t="s">
        <v>87</v>
      </c>
      <c r="D22" s="37">
        <v>52</v>
      </c>
      <c r="E22" s="36" t="s">
        <v>567</v>
      </c>
      <c r="F22" s="38" t="s">
        <v>577</v>
      </c>
    </row>
    <row r="23" spans="1:6" x14ac:dyDescent="0.15">
      <c r="A23" s="35" t="s">
        <v>510</v>
      </c>
      <c r="B23" s="36" t="s">
        <v>568</v>
      </c>
      <c r="C23" s="37" t="s">
        <v>88</v>
      </c>
      <c r="D23" s="37">
        <v>39</v>
      </c>
      <c r="E23" s="36" t="s">
        <v>514</v>
      </c>
      <c r="F23" s="38" t="s">
        <v>577</v>
      </c>
    </row>
    <row r="24" spans="1:6" x14ac:dyDescent="0.15">
      <c r="A24" s="35" t="s">
        <v>551</v>
      </c>
      <c r="B24" s="36" t="s">
        <v>569</v>
      </c>
      <c r="C24" s="37" t="s">
        <v>87</v>
      </c>
      <c r="D24" s="37">
        <v>22</v>
      </c>
      <c r="E24" s="36" t="s">
        <v>509</v>
      </c>
      <c r="F24" s="38" t="s">
        <v>578</v>
      </c>
    </row>
    <row r="25" spans="1:6" x14ac:dyDescent="0.15">
      <c r="A25" s="35" t="s">
        <v>552</v>
      </c>
      <c r="B25" s="36" t="s">
        <v>570</v>
      </c>
      <c r="C25" s="37" t="s">
        <v>88</v>
      </c>
      <c r="D25" s="37">
        <v>30</v>
      </c>
      <c r="E25" s="36" t="s">
        <v>567</v>
      </c>
      <c r="F25" s="38" t="s">
        <v>577</v>
      </c>
    </row>
    <row r="26" spans="1:6" x14ac:dyDescent="0.15">
      <c r="A26" s="35" t="s">
        <v>553</v>
      </c>
      <c r="B26" s="36" t="s">
        <v>571</v>
      </c>
      <c r="C26" s="37" t="s">
        <v>87</v>
      </c>
      <c r="D26" s="37">
        <v>55</v>
      </c>
      <c r="E26" s="36" t="s">
        <v>567</v>
      </c>
      <c r="F26" s="38" t="s">
        <v>577</v>
      </c>
    </row>
    <row r="27" spans="1:6" x14ac:dyDescent="0.15">
      <c r="A27" s="35" t="s">
        <v>554</v>
      </c>
      <c r="B27" s="36" t="s">
        <v>572</v>
      </c>
      <c r="C27" s="37" t="s">
        <v>88</v>
      </c>
      <c r="D27" s="37">
        <v>22</v>
      </c>
      <c r="E27" s="36" t="s">
        <v>506</v>
      </c>
      <c r="F27" s="38" t="s">
        <v>576</v>
      </c>
    </row>
    <row r="28" spans="1:6" x14ac:dyDescent="0.15">
      <c r="A28" s="35" t="s">
        <v>555</v>
      </c>
      <c r="B28" s="36" t="s">
        <v>526</v>
      </c>
      <c r="C28" s="37" t="s">
        <v>87</v>
      </c>
      <c r="D28" s="37">
        <v>40</v>
      </c>
      <c r="E28" s="36" t="s">
        <v>512</v>
      </c>
      <c r="F28" s="38" t="s">
        <v>576</v>
      </c>
    </row>
    <row r="29" spans="1:6" x14ac:dyDescent="0.15">
      <c r="A29" s="35" t="s">
        <v>556</v>
      </c>
      <c r="B29" s="36" t="s">
        <v>527</v>
      </c>
      <c r="C29" s="37" t="s">
        <v>87</v>
      </c>
      <c r="D29" s="37">
        <v>34</v>
      </c>
      <c r="E29" s="36" t="s">
        <v>512</v>
      </c>
      <c r="F29" s="38" t="s">
        <v>578</v>
      </c>
    </row>
    <row r="30" spans="1:6" x14ac:dyDescent="0.15">
      <c r="A30" s="35" t="s">
        <v>557</v>
      </c>
      <c r="B30" s="36" t="s">
        <v>528</v>
      </c>
      <c r="C30" s="37" t="s">
        <v>88</v>
      </c>
      <c r="D30" s="37">
        <v>36</v>
      </c>
      <c r="E30" s="36" t="s">
        <v>514</v>
      </c>
      <c r="F30" s="38" t="s">
        <v>578</v>
      </c>
    </row>
    <row r="31" spans="1:6" x14ac:dyDescent="0.15">
      <c r="A31" s="35" t="s">
        <v>558</v>
      </c>
      <c r="B31" s="36" t="s">
        <v>529</v>
      </c>
      <c r="C31" s="37" t="s">
        <v>88</v>
      </c>
      <c r="D31" s="37">
        <v>28</v>
      </c>
      <c r="E31" s="36" t="s">
        <v>506</v>
      </c>
      <c r="F31" s="38" t="s">
        <v>577</v>
      </c>
    </row>
    <row r="32" spans="1:6" x14ac:dyDescent="0.15">
      <c r="A32" s="35" t="s">
        <v>559</v>
      </c>
      <c r="B32" s="36" t="s">
        <v>530</v>
      </c>
      <c r="C32" s="37" t="s">
        <v>88</v>
      </c>
      <c r="D32" s="37">
        <v>40</v>
      </c>
      <c r="E32" s="36" t="s">
        <v>512</v>
      </c>
      <c r="F32" s="38" t="s">
        <v>577</v>
      </c>
    </row>
    <row r="33" spans="1:6" x14ac:dyDescent="0.15">
      <c r="A33" s="35" t="s">
        <v>560</v>
      </c>
      <c r="B33" s="36" t="s">
        <v>531</v>
      </c>
      <c r="C33" s="37" t="s">
        <v>87</v>
      </c>
      <c r="D33" s="37">
        <v>27</v>
      </c>
      <c r="E33" s="36" t="s">
        <v>506</v>
      </c>
      <c r="F33" s="38" t="s">
        <v>575</v>
      </c>
    </row>
    <row r="34" spans="1:6" x14ac:dyDescent="0.15">
      <c r="A34" s="35" t="s">
        <v>561</v>
      </c>
      <c r="B34" s="36" t="s">
        <v>532</v>
      </c>
      <c r="C34" s="37" t="s">
        <v>88</v>
      </c>
      <c r="D34" s="37">
        <v>36</v>
      </c>
      <c r="E34" s="36" t="s">
        <v>509</v>
      </c>
      <c r="F34" s="38" t="s">
        <v>578</v>
      </c>
    </row>
    <row r="35" spans="1:6" x14ac:dyDescent="0.15">
      <c r="A35" s="35" t="s">
        <v>562</v>
      </c>
      <c r="B35" s="36" t="s">
        <v>533</v>
      </c>
      <c r="C35" s="37" t="s">
        <v>87</v>
      </c>
      <c r="D35" s="37">
        <v>32</v>
      </c>
      <c r="E35" s="36" t="s">
        <v>509</v>
      </c>
      <c r="F35" s="38" t="s">
        <v>577</v>
      </c>
    </row>
    <row r="36" spans="1:6" ht="14.25" thickBot="1" x14ac:dyDescent="0.2">
      <c r="A36" s="46" t="s">
        <v>563</v>
      </c>
      <c r="B36" s="47" t="s">
        <v>534</v>
      </c>
      <c r="C36" s="48" t="s">
        <v>88</v>
      </c>
      <c r="D36" s="48">
        <v>28</v>
      </c>
      <c r="E36" s="47" t="s">
        <v>506</v>
      </c>
      <c r="F36" s="49" t="s">
        <v>577</v>
      </c>
    </row>
    <row r="37" spans="1:6" ht="14.25" thickTop="1" x14ac:dyDescent="0.15"/>
  </sheetData>
  <sortState xmlns:xlrd2="http://schemas.microsoft.com/office/spreadsheetml/2017/richdata2" ref="A6:F36">
    <sortCondition ref="A7"/>
  </sortState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F138"/>
  <sheetViews>
    <sheetView workbookViewId="0"/>
  </sheetViews>
  <sheetFormatPr defaultColWidth="9" defaultRowHeight="13.5" x14ac:dyDescent="0.15"/>
  <cols>
    <col min="1" max="1" width="2.375" customWidth="1"/>
    <col min="2" max="2" width="9" bestFit="1" customWidth="1"/>
    <col min="3" max="4" width="9.75" bestFit="1" customWidth="1"/>
    <col min="5" max="5" width="16.25" bestFit="1" customWidth="1"/>
    <col min="6" max="6" width="10.5" customWidth="1"/>
    <col min="7" max="7" width="10.375" customWidth="1"/>
  </cols>
  <sheetData>
    <row r="1" spans="2:6" ht="19.5" thickBot="1" x14ac:dyDescent="0.25">
      <c r="B1" s="94" t="s">
        <v>117</v>
      </c>
      <c r="C1" s="94"/>
      <c r="D1" s="94"/>
      <c r="E1" s="94"/>
      <c r="F1" s="94"/>
    </row>
    <row r="2" spans="2:6" ht="14.25" thickBot="1" x14ac:dyDescent="0.2"/>
    <row r="3" spans="2:6" ht="14.25" thickBot="1" x14ac:dyDescent="0.2">
      <c r="B3" s="93" t="s">
        <v>114</v>
      </c>
      <c r="C3" s="93"/>
      <c r="E3" s="93" t="s">
        <v>118</v>
      </c>
      <c r="F3" s="93"/>
    </row>
    <row r="4" spans="2:6" ht="14.25" thickBot="1" x14ac:dyDescent="0.2">
      <c r="B4" s="19" t="s">
        <v>28</v>
      </c>
      <c r="C4" s="18" t="s">
        <v>116</v>
      </c>
      <c r="E4" s="19" t="s">
        <v>119</v>
      </c>
      <c r="F4" s="18" t="s">
        <v>116</v>
      </c>
    </row>
    <row r="5" spans="2:6" x14ac:dyDescent="0.15">
      <c r="B5" s="20" t="s">
        <v>115</v>
      </c>
      <c r="C5" s="56"/>
      <c r="E5" s="20" t="s">
        <v>103</v>
      </c>
      <c r="F5" s="56"/>
    </row>
    <row r="6" spans="2:6" x14ac:dyDescent="0.15">
      <c r="B6" s="21" t="s">
        <v>100</v>
      </c>
      <c r="C6" s="57"/>
      <c r="E6" s="21" t="s">
        <v>99</v>
      </c>
      <c r="F6" s="57"/>
    </row>
    <row r="7" spans="2:6" x14ac:dyDescent="0.15">
      <c r="B7" s="21" t="s">
        <v>101</v>
      </c>
      <c r="C7" s="57"/>
      <c r="E7" s="21" t="s">
        <v>104</v>
      </c>
      <c r="F7" s="57"/>
    </row>
    <row r="8" spans="2:6" ht="14.25" thickBot="1" x14ac:dyDescent="0.2">
      <c r="B8" s="22" t="s">
        <v>98</v>
      </c>
      <c r="C8" s="58"/>
      <c r="E8" s="22" t="s">
        <v>105</v>
      </c>
      <c r="F8" s="58"/>
    </row>
    <row r="9" spans="2:6" ht="14.25" thickBot="1" x14ac:dyDescent="0.2">
      <c r="B9" s="23"/>
      <c r="C9" s="23"/>
      <c r="D9" s="23"/>
      <c r="E9" s="23"/>
    </row>
    <row r="10" spans="2:6" x14ac:dyDescent="0.15">
      <c r="B10" s="16" t="s">
        <v>574</v>
      </c>
      <c r="C10" s="16" t="s">
        <v>94</v>
      </c>
      <c r="D10" s="16" t="s">
        <v>95</v>
      </c>
      <c r="E10" s="16" t="s">
        <v>96</v>
      </c>
      <c r="F10" s="16" t="s">
        <v>97</v>
      </c>
    </row>
    <row r="11" spans="2:6" x14ac:dyDescent="0.15">
      <c r="B11" s="50">
        <v>1</v>
      </c>
      <c r="C11" s="51" t="s">
        <v>98</v>
      </c>
      <c r="D11" s="51" t="s">
        <v>111</v>
      </c>
      <c r="E11" s="51" t="s">
        <v>104</v>
      </c>
      <c r="F11" s="52">
        <v>15349</v>
      </c>
    </row>
    <row r="12" spans="2:6" x14ac:dyDescent="0.15">
      <c r="B12" s="53">
        <v>2</v>
      </c>
      <c r="C12" s="54" t="s">
        <v>98</v>
      </c>
      <c r="D12" s="54" t="s">
        <v>110</v>
      </c>
      <c r="E12" s="54" t="s">
        <v>103</v>
      </c>
      <c r="F12" s="55">
        <v>108240</v>
      </c>
    </row>
    <row r="13" spans="2:6" x14ac:dyDescent="0.15">
      <c r="B13" s="53">
        <v>3</v>
      </c>
      <c r="C13" s="54" t="s">
        <v>100</v>
      </c>
      <c r="D13" s="54" t="s">
        <v>110</v>
      </c>
      <c r="E13" s="54" t="s">
        <v>99</v>
      </c>
      <c r="F13" s="55">
        <v>36741</v>
      </c>
    </row>
    <row r="14" spans="2:6" x14ac:dyDescent="0.15">
      <c r="B14" s="53">
        <v>4</v>
      </c>
      <c r="C14" s="54" t="s">
        <v>101</v>
      </c>
      <c r="D14" s="54" t="s">
        <v>110</v>
      </c>
      <c r="E14" s="54" t="s">
        <v>103</v>
      </c>
      <c r="F14" s="55">
        <v>42604</v>
      </c>
    </row>
    <row r="15" spans="2:6" x14ac:dyDescent="0.15">
      <c r="B15" s="53">
        <v>5</v>
      </c>
      <c r="C15" s="54" t="s">
        <v>101</v>
      </c>
      <c r="D15" s="54" t="s">
        <v>111</v>
      </c>
      <c r="E15" s="54" t="s">
        <v>99</v>
      </c>
      <c r="F15" s="55">
        <v>106825</v>
      </c>
    </row>
    <row r="16" spans="2:6" x14ac:dyDescent="0.15">
      <c r="B16" s="53">
        <v>6</v>
      </c>
      <c r="C16" s="54" t="s">
        <v>98</v>
      </c>
      <c r="D16" s="54" t="s">
        <v>113</v>
      </c>
      <c r="E16" s="54" t="s">
        <v>99</v>
      </c>
      <c r="F16" s="55">
        <v>47929</v>
      </c>
    </row>
    <row r="17" spans="2:6" x14ac:dyDescent="0.15">
      <c r="B17" s="53">
        <v>7</v>
      </c>
      <c r="C17" s="54" t="s">
        <v>101</v>
      </c>
      <c r="D17" s="54" t="s">
        <v>107</v>
      </c>
      <c r="E17" s="54" t="s">
        <v>104</v>
      </c>
      <c r="F17" s="55">
        <v>17222</v>
      </c>
    </row>
    <row r="18" spans="2:6" x14ac:dyDescent="0.15">
      <c r="B18" s="53">
        <v>8</v>
      </c>
      <c r="C18" s="54" t="s">
        <v>98</v>
      </c>
      <c r="D18" s="54" t="s">
        <v>111</v>
      </c>
      <c r="E18" s="54" t="s">
        <v>105</v>
      </c>
      <c r="F18" s="55">
        <v>57019</v>
      </c>
    </row>
    <row r="19" spans="2:6" x14ac:dyDescent="0.15">
      <c r="B19" s="53">
        <v>9</v>
      </c>
      <c r="C19" s="54" t="s">
        <v>102</v>
      </c>
      <c r="D19" s="54" t="s">
        <v>108</v>
      </c>
      <c r="E19" s="54" t="s">
        <v>103</v>
      </c>
      <c r="F19" s="55">
        <v>47495</v>
      </c>
    </row>
    <row r="20" spans="2:6" x14ac:dyDescent="0.15">
      <c r="B20" s="53">
        <v>10</v>
      </c>
      <c r="C20" s="54" t="s">
        <v>100</v>
      </c>
      <c r="D20" s="54" t="s">
        <v>112</v>
      </c>
      <c r="E20" s="54" t="s">
        <v>105</v>
      </c>
      <c r="F20" s="55">
        <v>95563</v>
      </c>
    </row>
    <row r="21" spans="2:6" x14ac:dyDescent="0.15">
      <c r="B21" s="53">
        <v>11</v>
      </c>
      <c r="C21" s="54" t="s">
        <v>98</v>
      </c>
      <c r="D21" s="54" t="s">
        <v>110</v>
      </c>
      <c r="E21" s="54" t="s">
        <v>105</v>
      </c>
      <c r="F21" s="55">
        <v>92958</v>
      </c>
    </row>
    <row r="22" spans="2:6" x14ac:dyDescent="0.15">
      <c r="B22" s="53">
        <v>12</v>
      </c>
      <c r="C22" s="54" t="s">
        <v>101</v>
      </c>
      <c r="D22" s="54" t="s">
        <v>110</v>
      </c>
      <c r="E22" s="54" t="s">
        <v>105</v>
      </c>
      <c r="F22" s="55">
        <v>80753</v>
      </c>
    </row>
    <row r="23" spans="2:6" x14ac:dyDescent="0.15">
      <c r="B23" s="53">
        <v>13</v>
      </c>
      <c r="C23" s="54" t="s">
        <v>102</v>
      </c>
      <c r="D23" s="54" t="s">
        <v>112</v>
      </c>
      <c r="E23" s="54" t="s">
        <v>103</v>
      </c>
      <c r="F23" s="55">
        <v>26385</v>
      </c>
    </row>
    <row r="24" spans="2:6" x14ac:dyDescent="0.15">
      <c r="B24" s="53">
        <v>14</v>
      </c>
      <c r="C24" s="54" t="s">
        <v>100</v>
      </c>
      <c r="D24" s="54" t="s">
        <v>106</v>
      </c>
      <c r="E24" s="54" t="s">
        <v>99</v>
      </c>
      <c r="F24" s="55">
        <v>30517</v>
      </c>
    </row>
    <row r="25" spans="2:6" x14ac:dyDescent="0.15">
      <c r="B25" s="53">
        <v>15</v>
      </c>
      <c r="C25" s="54" t="s">
        <v>98</v>
      </c>
      <c r="D25" s="54" t="s">
        <v>108</v>
      </c>
      <c r="E25" s="54" t="s">
        <v>99</v>
      </c>
      <c r="F25" s="55">
        <v>59476</v>
      </c>
    </row>
    <row r="26" spans="2:6" x14ac:dyDescent="0.15">
      <c r="B26" s="53">
        <v>16</v>
      </c>
      <c r="C26" s="54" t="s">
        <v>100</v>
      </c>
      <c r="D26" s="54" t="s">
        <v>107</v>
      </c>
      <c r="E26" s="54" t="s">
        <v>103</v>
      </c>
      <c r="F26" s="55">
        <v>63988</v>
      </c>
    </row>
    <row r="27" spans="2:6" x14ac:dyDescent="0.15">
      <c r="B27" s="53">
        <v>17</v>
      </c>
      <c r="C27" s="54" t="s">
        <v>98</v>
      </c>
      <c r="D27" s="54" t="s">
        <v>112</v>
      </c>
      <c r="E27" s="54" t="s">
        <v>99</v>
      </c>
      <c r="F27" s="55">
        <v>104432</v>
      </c>
    </row>
    <row r="28" spans="2:6" x14ac:dyDescent="0.15">
      <c r="B28" s="53">
        <v>18</v>
      </c>
      <c r="C28" s="54" t="s">
        <v>101</v>
      </c>
      <c r="D28" s="54" t="s">
        <v>113</v>
      </c>
      <c r="E28" s="54" t="s">
        <v>99</v>
      </c>
      <c r="F28" s="55">
        <v>71566</v>
      </c>
    </row>
    <row r="29" spans="2:6" x14ac:dyDescent="0.15">
      <c r="B29" s="53">
        <v>19</v>
      </c>
      <c r="C29" s="54" t="s">
        <v>100</v>
      </c>
      <c r="D29" s="54" t="s">
        <v>106</v>
      </c>
      <c r="E29" s="54" t="s">
        <v>104</v>
      </c>
      <c r="F29" s="55">
        <v>34371</v>
      </c>
    </row>
    <row r="30" spans="2:6" x14ac:dyDescent="0.15">
      <c r="B30" s="53">
        <v>20</v>
      </c>
      <c r="C30" s="54" t="s">
        <v>101</v>
      </c>
      <c r="D30" s="54" t="s">
        <v>109</v>
      </c>
      <c r="E30" s="54" t="s">
        <v>104</v>
      </c>
      <c r="F30" s="55">
        <v>93094</v>
      </c>
    </row>
    <row r="31" spans="2:6" x14ac:dyDescent="0.15">
      <c r="B31" s="53">
        <v>21</v>
      </c>
      <c r="C31" s="54" t="s">
        <v>98</v>
      </c>
      <c r="D31" s="54" t="s">
        <v>106</v>
      </c>
      <c r="E31" s="54" t="s">
        <v>104</v>
      </c>
      <c r="F31" s="55">
        <v>93530</v>
      </c>
    </row>
    <row r="32" spans="2:6" x14ac:dyDescent="0.15">
      <c r="B32" s="53">
        <v>22</v>
      </c>
      <c r="C32" s="54" t="s">
        <v>102</v>
      </c>
      <c r="D32" s="54" t="s">
        <v>111</v>
      </c>
      <c r="E32" s="54" t="s">
        <v>104</v>
      </c>
      <c r="F32" s="55">
        <v>108467</v>
      </c>
    </row>
    <row r="33" spans="2:6" x14ac:dyDescent="0.15">
      <c r="B33" s="53">
        <v>23</v>
      </c>
      <c r="C33" s="54" t="s">
        <v>101</v>
      </c>
      <c r="D33" s="54" t="s">
        <v>108</v>
      </c>
      <c r="E33" s="54" t="s">
        <v>105</v>
      </c>
      <c r="F33" s="55">
        <v>75788</v>
      </c>
    </row>
    <row r="34" spans="2:6" x14ac:dyDescent="0.15">
      <c r="B34" s="53">
        <v>24</v>
      </c>
      <c r="C34" s="54" t="s">
        <v>100</v>
      </c>
      <c r="D34" s="54" t="s">
        <v>111</v>
      </c>
      <c r="E34" s="54" t="s">
        <v>103</v>
      </c>
      <c r="F34" s="55">
        <v>51026</v>
      </c>
    </row>
    <row r="35" spans="2:6" x14ac:dyDescent="0.15">
      <c r="B35" s="53">
        <v>25</v>
      </c>
      <c r="C35" s="54" t="s">
        <v>98</v>
      </c>
      <c r="D35" s="54" t="s">
        <v>113</v>
      </c>
      <c r="E35" s="54" t="s">
        <v>104</v>
      </c>
      <c r="F35" s="55">
        <v>71756</v>
      </c>
    </row>
    <row r="36" spans="2:6" x14ac:dyDescent="0.15">
      <c r="B36" s="53">
        <v>26</v>
      </c>
      <c r="C36" s="54" t="s">
        <v>101</v>
      </c>
      <c r="D36" s="54" t="s">
        <v>106</v>
      </c>
      <c r="E36" s="54" t="s">
        <v>103</v>
      </c>
      <c r="F36" s="55">
        <v>40884</v>
      </c>
    </row>
    <row r="37" spans="2:6" x14ac:dyDescent="0.15">
      <c r="B37" s="53">
        <v>27</v>
      </c>
      <c r="C37" s="54" t="s">
        <v>98</v>
      </c>
      <c r="D37" s="54" t="s">
        <v>112</v>
      </c>
      <c r="E37" s="54" t="s">
        <v>103</v>
      </c>
      <c r="F37" s="55">
        <v>86906</v>
      </c>
    </row>
    <row r="38" spans="2:6" x14ac:dyDescent="0.15">
      <c r="B38" s="53">
        <v>28</v>
      </c>
      <c r="C38" s="54" t="s">
        <v>101</v>
      </c>
      <c r="D38" s="54" t="s">
        <v>112</v>
      </c>
      <c r="E38" s="54" t="s">
        <v>99</v>
      </c>
      <c r="F38" s="55">
        <v>45265</v>
      </c>
    </row>
    <row r="39" spans="2:6" x14ac:dyDescent="0.15">
      <c r="B39" s="53">
        <v>29</v>
      </c>
      <c r="C39" s="54" t="s">
        <v>102</v>
      </c>
      <c r="D39" s="54" t="s">
        <v>109</v>
      </c>
      <c r="E39" s="54" t="s">
        <v>104</v>
      </c>
      <c r="F39" s="55">
        <v>31345</v>
      </c>
    </row>
    <row r="40" spans="2:6" x14ac:dyDescent="0.15">
      <c r="B40" s="53">
        <v>30</v>
      </c>
      <c r="C40" s="54" t="s">
        <v>100</v>
      </c>
      <c r="D40" s="54" t="s">
        <v>110</v>
      </c>
      <c r="E40" s="54" t="s">
        <v>104</v>
      </c>
      <c r="F40" s="55">
        <v>19383</v>
      </c>
    </row>
    <row r="41" spans="2:6" x14ac:dyDescent="0.15">
      <c r="B41" s="53">
        <v>31</v>
      </c>
      <c r="C41" s="54" t="s">
        <v>98</v>
      </c>
      <c r="D41" s="54" t="s">
        <v>109</v>
      </c>
      <c r="E41" s="54" t="s">
        <v>105</v>
      </c>
      <c r="F41" s="55">
        <v>56967</v>
      </c>
    </row>
    <row r="42" spans="2:6" x14ac:dyDescent="0.15">
      <c r="B42" s="53">
        <v>32</v>
      </c>
      <c r="C42" s="54" t="s">
        <v>102</v>
      </c>
      <c r="D42" s="54" t="s">
        <v>113</v>
      </c>
      <c r="E42" s="54" t="s">
        <v>99</v>
      </c>
      <c r="F42" s="55">
        <v>20273</v>
      </c>
    </row>
    <row r="43" spans="2:6" x14ac:dyDescent="0.15">
      <c r="B43" s="53">
        <v>33</v>
      </c>
      <c r="C43" s="54" t="s">
        <v>98</v>
      </c>
      <c r="D43" s="54" t="s">
        <v>112</v>
      </c>
      <c r="E43" s="54" t="s">
        <v>105</v>
      </c>
      <c r="F43" s="55">
        <v>103548</v>
      </c>
    </row>
    <row r="44" spans="2:6" x14ac:dyDescent="0.15">
      <c r="B44" s="53">
        <v>34</v>
      </c>
      <c r="C44" s="54" t="s">
        <v>101</v>
      </c>
      <c r="D44" s="54" t="s">
        <v>111</v>
      </c>
      <c r="E44" s="54" t="s">
        <v>104</v>
      </c>
      <c r="F44" s="55">
        <v>90185</v>
      </c>
    </row>
    <row r="45" spans="2:6" x14ac:dyDescent="0.15">
      <c r="B45" s="53">
        <v>35</v>
      </c>
      <c r="C45" s="54" t="s">
        <v>100</v>
      </c>
      <c r="D45" s="54" t="s">
        <v>113</v>
      </c>
      <c r="E45" s="54" t="s">
        <v>103</v>
      </c>
      <c r="F45" s="55">
        <v>54284</v>
      </c>
    </row>
    <row r="46" spans="2:6" x14ac:dyDescent="0.15">
      <c r="B46" s="53">
        <v>36</v>
      </c>
      <c r="C46" s="54" t="s">
        <v>100</v>
      </c>
      <c r="D46" s="54" t="s">
        <v>112</v>
      </c>
      <c r="E46" s="54" t="s">
        <v>103</v>
      </c>
      <c r="F46" s="55">
        <v>46210</v>
      </c>
    </row>
    <row r="47" spans="2:6" x14ac:dyDescent="0.15">
      <c r="B47" s="53">
        <v>37</v>
      </c>
      <c r="C47" s="54" t="s">
        <v>101</v>
      </c>
      <c r="D47" s="54" t="s">
        <v>109</v>
      </c>
      <c r="E47" s="54" t="s">
        <v>105</v>
      </c>
      <c r="F47" s="55">
        <v>39432</v>
      </c>
    </row>
    <row r="48" spans="2:6" x14ac:dyDescent="0.15">
      <c r="B48" s="53">
        <v>38</v>
      </c>
      <c r="C48" s="54" t="s">
        <v>100</v>
      </c>
      <c r="D48" s="54" t="s">
        <v>109</v>
      </c>
      <c r="E48" s="54" t="s">
        <v>103</v>
      </c>
      <c r="F48" s="55">
        <v>33421</v>
      </c>
    </row>
    <row r="49" spans="2:6" x14ac:dyDescent="0.15">
      <c r="B49" s="53">
        <v>39</v>
      </c>
      <c r="C49" s="54" t="s">
        <v>102</v>
      </c>
      <c r="D49" s="54" t="s">
        <v>107</v>
      </c>
      <c r="E49" s="54" t="s">
        <v>104</v>
      </c>
      <c r="F49" s="55">
        <v>93141</v>
      </c>
    </row>
    <row r="50" spans="2:6" x14ac:dyDescent="0.15">
      <c r="B50" s="53">
        <v>40</v>
      </c>
      <c r="C50" s="54" t="s">
        <v>98</v>
      </c>
      <c r="D50" s="54" t="s">
        <v>106</v>
      </c>
      <c r="E50" s="54" t="s">
        <v>103</v>
      </c>
      <c r="F50" s="55">
        <v>21543</v>
      </c>
    </row>
    <row r="51" spans="2:6" x14ac:dyDescent="0.15">
      <c r="B51" s="53">
        <v>41</v>
      </c>
      <c r="C51" s="54" t="s">
        <v>100</v>
      </c>
      <c r="D51" s="54" t="s">
        <v>112</v>
      </c>
      <c r="E51" s="54" t="s">
        <v>99</v>
      </c>
      <c r="F51" s="55">
        <v>13959</v>
      </c>
    </row>
    <row r="52" spans="2:6" x14ac:dyDescent="0.15">
      <c r="B52" s="53">
        <v>42</v>
      </c>
      <c r="C52" s="54" t="s">
        <v>101</v>
      </c>
      <c r="D52" s="54" t="s">
        <v>106</v>
      </c>
      <c r="E52" s="54" t="s">
        <v>104</v>
      </c>
      <c r="F52" s="55">
        <v>50290</v>
      </c>
    </row>
    <row r="53" spans="2:6" x14ac:dyDescent="0.15">
      <c r="B53" s="53">
        <v>43</v>
      </c>
      <c r="C53" s="54" t="s">
        <v>101</v>
      </c>
      <c r="D53" s="54" t="s">
        <v>112</v>
      </c>
      <c r="E53" s="54" t="s">
        <v>105</v>
      </c>
      <c r="F53" s="55">
        <v>95588</v>
      </c>
    </row>
    <row r="54" spans="2:6" x14ac:dyDescent="0.15">
      <c r="B54" s="53">
        <v>44</v>
      </c>
      <c r="C54" s="54" t="s">
        <v>102</v>
      </c>
      <c r="D54" s="54" t="s">
        <v>113</v>
      </c>
      <c r="E54" s="54" t="s">
        <v>103</v>
      </c>
      <c r="F54" s="55">
        <v>46326</v>
      </c>
    </row>
    <row r="55" spans="2:6" x14ac:dyDescent="0.15">
      <c r="B55" s="53">
        <v>45</v>
      </c>
      <c r="C55" s="54" t="s">
        <v>102</v>
      </c>
      <c r="D55" s="54" t="s">
        <v>110</v>
      </c>
      <c r="E55" s="54" t="s">
        <v>104</v>
      </c>
      <c r="F55" s="55">
        <v>61337</v>
      </c>
    </row>
    <row r="56" spans="2:6" x14ac:dyDescent="0.15">
      <c r="B56" s="53">
        <v>46</v>
      </c>
      <c r="C56" s="54" t="s">
        <v>101</v>
      </c>
      <c r="D56" s="54" t="s">
        <v>107</v>
      </c>
      <c r="E56" s="54" t="s">
        <v>105</v>
      </c>
      <c r="F56" s="55">
        <v>17061</v>
      </c>
    </row>
    <row r="57" spans="2:6" x14ac:dyDescent="0.15">
      <c r="B57" s="53">
        <v>47</v>
      </c>
      <c r="C57" s="54" t="s">
        <v>101</v>
      </c>
      <c r="D57" s="54" t="s">
        <v>109</v>
      </c>
      <c r="E57" s="54" t="s">
        <v>99</v>
      </c>
      <c r="F57" s="55">
        <v>20877</v>
      </c>
    </row>
    <row r="58" spans="2:6" x14ac:dyDescent="0.15">
      <c r="B58" s="53">
        <v>48</v>
      </c>
      <c r="C58" s="54" t="s">
        <v>100</v>
      </c>
      <c r="D58" s="54" t="s">
        <v>109</v>
      </c>
      <c r="E58" s="54" t="s">
        <v>105</v>
      </c>
      <c r="F58" s="55">
        <v>104924</v>
      </c>
    </row>
    <row r="59" spans="2:6" x14ac:dyDescent="0.15">
      <c r="B59" s="53">
        <v>49</v>
      </c>
      <c r="C59" s="54" t="s">
        <v>100</v>
      </c>
      <c r="D59" s="54" t="s">
        <v>113</v>
      </c>
      <c r="E59" s="54" t="s">
        <v>105</v>
      </c>
      <c r="F59" s="55">
        <v>41979</v>
      </c>
    </row>
    <row r="60" spans="2:6" x14ac:dyDescent="0.15">
      <c r="B60" s="53">
        <v>50</v>
      </c>
      <c r="C60" s="54" t="s">
        <v>101</v>
      </c>
      <c r="D60" s="54" t="s">
        <v>107</v>
      </c>
      <c r="E60" s="54" t="s">
        <v>103</v>
      </c>
      <c r="F60" s="55">
        <v>47280</v>
      </c>
    </row>
    <row r="61" spans="2:6" x14ac:dyDescent="0.15">
      <c r="B61" s="53">
        <v>51</v>
      </c>
      <c r="C61" s="54" t="s">
        <v>101</v>
      </c>
      <c r="D61" s="54" t="s">
        <v>108</v>
      </c>
      <c r="E61" s="54" t="s">
        <v>104</v>
      </c>
      <c r="F61" s="55">
        <v>57333</v>
      </c>
    </row>
    <row r="62" spans="2:6" x14ac:dyDescent="0.15">
      <c r="B62" s="53">
        <v>52</v>
      </c>
      <c r="C62" s="54" t="s">
        <v>101</v>
      </c>
      <c r="D62" s="54" t="s">
        <v>113</v>
      </c>
      <c r="E62" s="54" t="s">
        <v>105</v>
      </c>
      <c r="F62" s="55">
        <v>94398</v>
      </c>
    </row>
    <row r="63" spans="2:6" x14ac:dyDescent="0.15">
      <c r="B63" s="53">
        <v>53</v>
      </c>
      <c r="C63" s="54" t="s">
        <v>102</v>
      </c>
      <c r="D63" s="54" t="s">
        <v>110</v>
      </c>
      <c r="E63" s="54" t="s">
        <v>99</v>
      </c>
      <c r="F63" s="55">
        <v>28998</v>
      </c>
    </row>
    <row r="64" spans="2:6" x14ac:dyDescent="0.15">
      <c r="B64" s="53">
        <v>54</v>
      </c>
      <c r="C64" s="54" t="s">
        <v>100</v>
      </c>
      <c r="D64" s="54" t="s">
        <v>110</v>
      </c>
      <c r="E64" s="54" t="s">
        <v>103</v>
      </c>
      <c r="F64" s="55">
        <v>50578</v>
      </c>
    </row>
    <row r="65" spans="2:6" x14ac:dyDescent="0.15">
      <c r="B65" s="53">
        <v>55</v>
      </c>
      <c r="C65" s="54" t="s">
        <v>98</v>
      </c>
      <c r="D65" s="54" t="s">
        <v>107</v>
      </c>
      <c r="E65" s="54" t="s">
        <v>105</v>
      </c>
      <c r="F65" s="55">
        <v>37925</v>
      </c>
    </row>
    <row r="66" spans="2:6" x14ac:dyDescent="0.15">
      <c r="B66" s="53">
        <v>56</v>
      </c>
      <c r="C66" s="54" t="s">
        <v>101</v>
      </c>
      <c r="D66" s="54" t="s">
        <v>106</v>
      </c>
      <c r="E66" s="54" t="s">
        <v>105</v>
      </c>
      <c r="F66" s="55">
        <v>99918</v>
      </c>
    </row>
    <row r="67" spans="2:6" x14ac:dyDescent="0.15">
      <c r="B67" s="53">
        <v>57</v>
      </c>
      <c r="C67" s="54" t="s">
        <v>98</v>
      </c>
      <c r="D67" s="54" t="s">
        <v>109</v>
      </c>
      <c r="E67" s="54" t="s">
        <v>103</v>
      </c>
      <c r="F67" s="55">
        <v>102524</v>
      </c>
    </row>
    <row r="68" spans="2:6" x14ac:dyDescent="0.15">
      <c r="B68" s="53">
        <v>58</v>
      </c>
      <c r="C68" s="54" t="s">
        <v>101</v>
      </c>
      <c r="D68" s="54" t="s">
        <v>108</v>
      </c>
      <c r="E68" s="54" t="s">
        <v>103</v>
      </c>
      <c r="F68" s="55">
        <v>61786</v>
      </c>
    </row>
    <row r="69" spans="2:6" x14ac:dyDescent="0.15">
      <c r="B69" s="53">
        <v>59</v>
      </c>
      <c r="C69" s="54" t="s">
        <v>101</v>
      </c>
      <c r="D69" s="54" t="s">
        <v>111</v>
      </c>
      <c r="E69" s="54" t="s">
        <v>103</v>
      </c>
      <c r="F69" s="55">
        <v>32963</v>
      </c>
    </row>
    <row r="70" spans="2:6" x14ac:dyDescent="0.15">
      <c r="B70" s="53">
        <v>60</v>
      </c>
      <c r="C70" s="54" t="s">
        <v>102</v>
      </c>
      <c r="D70" s="54" t="s">
        <v>110</v>
      </c>
      <c r="E70" s="54" t="s">
        <v>103</v>
      </c>
      <c r="F70" s="55">
        <v>47455</v>
      </c>
    </row>
    <row r="71" spans="2:6" x14ac:dyDescent="0.15">
      <c r="B71" s="53">
        <v>61</v>
      </c>
      <c r="C71" s="54" t="s">
        <v>102</v>
      </c>
      <c r="D71" s="54" t="s">
        <v>113</v>
      </c>
      <c r="E71" s="54" t="s">
        <v>105</v>
      </c>
      <c r="F71" s="55">
        <v>35931</v>
      </c>
    </row>
    <row r="72" spans="2:6" x14ac:dyDescent="0.15">
      <c r="B72" s="53">
        <v>62</v>
      </c>
      <c r="C72" s="54" t="s">
        <v>100</v>
      </c>
      <c r="D72" s="54" t="s">
        <v>113</v>
      </c>
      <c r="E72" s="54" t="s">
        <v>104</v>
      </c>
      <c r="F72" s="55">
        <v>49794</v>
      </c>
    </row>
    <row r="73" spans="2:6" x14ac:dyDescent="0.15">
      <c r="B73" s="53">
        <v>63</v>
      </c>
      <c r="C73" s="54" t="s">
        <v>100</v>
      </c>
      <c r="D73" s="54" t="s">
        <v>107</v>
      </c>
      <c r="E73" s="54" t="s">
        <v>105</v>
      </c>
      <c r="F73" s="55">
        <v>70749</v>
      </c>
    </row>
    <row r="74" spans="2:6" x14ac:dyDescent="0.15">
      <c r="B74" s="53">
        <v>64</v>
      </c>
      <c r="C74" s="54" t="s">
        <v>102</v>
      </c>
      <c r="D74" s="54" t="s">
        <v>111</v>
      </c>
      <c r="E74" s="54" t="s">
        <v>105</v>
      </c>
      <c r="F74" s="55">
        <v>87798</v>
      </c>
    </row>
    <row r="75" spans="2:6" x14ac:dyDescent="0.15">
      <c r="B75" s="53">
        <v>65</v>
      </c>
      <c r="C75" s="54" t="s">
        <v>98</v>
      </c>
      <c r="D75" s="54" t="s">
        <v>112</v>
      </c>
      <c r="E75" s="54" t="s">
        <v>104</v>
      </c>
      <c r="F75" s="55">
        <v>59775</v>
      </c>
    </row>
    <row r="76" spans="2:6" x14ac:dyDescent="0.15">
      <c r="B76" s="53">
        <v>66</v>
      </c>
      <c r="C76" s="54" t="s">
        <v>101</v>
      </c>
      <c r="D76" s="54" t="s">
        <v>110</v>
      </c>
      <c r="E76" s="54" t="s">
        <v>99</v>
      </c>
      <c r="F76" s="55">
        <v>57355</v>
      </c>
    </row>
    <row r="77" spans="2:6" x14ac:dyDescent="0.15">
      <c r="B77" s="53">
        <v>67</v>
      </c>
      <c r="C77" s="54" t="s">
        <v>101</v>
      </c>
      <c r="D77" s="54" t="s">
        <v>113</v>
      </c>
      <c r="E77" s="54" t="s">
        <v>103</v>
      </c>
      <c r="F77" s="55">
        <v>51689</v>
      </c>
    </row>
    <row r="78" spans="2:6" x14ac:dyDescent="0.15">
      <c r="B78" s="53">
        <v>68</v>
      </c>
      <c r="C78" s="54" t="s">
        <v>100</v>
      </c>
      <c r="D78" s="54" t="s">
        <v>108</v>
      </c>
      <c r="E78" s="54" t="s">
        <v>99</v>
      </c>
      <c r="F78" s="55">
        <v>15181</v>
      </c>
    </row>
    <row r="79" spans="2:6" x14ac:dyDescent="0.15">
      <c r="B79" s="53">
        <v>69</v>
      </c>
      <c r="C79" s="54" t="s">
        <v>100</v>
      </c>
      <c r="D79" s="54" t="s">
        <v>106</v>
      </c>
      <c r="E79" s="54" t="s">
        <v>105</v>
      </c>
      <c r="F79" s="55">
        <v>18588</v>
      </c>
    </row>
    <row r="80" spans="2:6" x14ac:dyDescent="0.15">
      <c r="B80" s="53">
        <v>70</v>
      </c>
      <c r="C80" s="54" t="s">
        <v>101</v>
      </c>
      <c r="D80" s="54" t="s">
        <v>107</v>
      </c>
      <c r="E80" s="54" t="s">
        <v>99</v>
      </c>
      <c r="F80" s="55">
        <v>23814</v>
      </c>
    </row>
    <row r="81" spans="2:6" x14ac:dyDescent="0.15">
      <c r="B81" s="53">
        <v>71</v>
      </c>
      <c r="C81" s="54" t="s">
        <v>98</v>
      </c>
      <c r="D81" s="54" t="s">
        <v>109</v>
      </c>
      <c r="E81" s="54" t="s">
        <v>104</v>
      </c>
      <c r="F81" s="55">
        <v>108913</v>
      </c>
    </row>
    <row r="82" spans="2:6" x14ac:dyDescent="0.15">
      <c r="B82" s="53">
        <v>72</v>
      </c>
      <c r="C82" s="54" t="s">
        <v>100</v>
      </c>
      <c r="D82" s="54" t="s">
        <v>110</v>
      </c>
      <c r="E82" s="54" t="s">
        <v>105</v>
      </c>
      <c r="F82" s="55">
        <v>76128</v>
      </c>
    </row>
    <row r="83" spans="2:6" x14ac:dyDescent="0.15">
      <c r="B83" s="53">
        <v>73</v>
      </c>
      <c r="C83" s="54" t="s">
        <v>100</v>
      </c>
      <c r="D83" s="54" t="s">
        <v>108</v>
      </c>
      <c r="E83" s="54" t="s">
        <v>103</v>
      </c>
      <c r="F83" s="55">
        <v>42380</v>
      </c>
    </row>
    <row r="84" spans="2:6" x14ac:dyDescent="0.15">
      <c r="B84" s="53">
        <v>74</v>
      </c>
      <c r="C84" s="54" t="s">
        <v>100</v>
      </c>
      <c r="D84" s="54" t="s">
        <v>109</v>
      </c>
      <c r="E84" s="54" t="s">
        <v>99</v>
      </c>
      <c r="F84" s="55">
        <v>17922</v>
      </c>
    </row>
    <row r="85" spans="2:6" x14ac:dyDescent="0.15">
      <c r="B85" s="53">
        <v>75</v>
      </c>
      <c r="C85" s="54" t="s">
        <v>102</v>
      </c>
      <c r="D85" s="54" t="s">
        <v>111</v>
      </c>
      <c r="E85" s="54" t="s">
        <v>99</v>
      </c>
      <c r="F85" s="55">
        <v>105713</v>
      </c>
    </row>
    <row r="86" spans="2:6" x14ac:dyDescent="0.15">
      <c r="B86" s="53">
        <v>76</v>
      </c>
      <c r="C86" s="54" t="s">
        <v>100</v>
      </c>
      <c r="D86" s="54" t="s">
        <v>113</v>
      </c>
      <c r="E86" s="54" t="s">
        <v>99</v>
      </c>
      <c r="F86" s="55">
        <v>107895</v>
      </c>
    </row>
    <row r="87" spans="2:6" x14ac:dyDescent="0.15">
      <c r="B87" s="53">
        <v>77</v>
      </c>
      <c r="C87" s="54" t="s">
        <v>102</v>
      </c>
      <c r="D87" s="54" t="s">
        <v>108</v>
      </c>
      <c r="E87" s="54" t="s">
        <v>99</v>
      </c>
      <c r="F87" s="55">
        <v>32415</v>
      </c>
    </row>
    <row r="88" spans="2:6" x14ac:dyDescent="0.15">
      <c r="B88" s="53">
        <v>78</v>
      </c>
      <c r="C88" s="54" t="s">
        <v>102</v>
      </c>
      <c r="D88" s="54" t="s">
        <v>112</v>
      </c>
      <c r="E88" s="54" t="s">
        <v>105</v>
      </c>
      <c r="F88" s="55">
        <v>85746</v>
      </c>
    </row>
    <row r="89" spans="2:6" x14ac:dyDescent="0.15">
      <c r="B89" s="53">
        <v>79</v>
      </c>
      <c r="C89" s="54" t="s">
        <v>100</v>
      </c>
      <c r="D89" s="54" t="s">
        <v>111</v>
      </c>
      <c r="E89" s="54" t="s">
        <v>105</v>
      </c>
      <c r="F89" s="55">
        <v>74562</v>
      </c>
    </row>
    <row r="90" spans="2:6" x14ac:dyDescent="0.15">
      <c r="B90" s="53">
        <v>80</v>
      </c>
      <c r="C90" s="54" t="s">
        <v>102</v>
      </c>
      <c r="D90" s="54" t="s">
        <v>111</v>
      </c>
      <c r="E90" s="54" t="s">
        <v>103</v>
      </c>
      <c r="F90" s="55">
        <v>75227</v>
      </c>
    </row>
    <row r="91" spans="2:6" x14ac:dyDescent="0.15">
      <c r="B91" s="53">
        <v>81</v>
      </c>
      <c r="C91" s="54" t="s">
        <v>98</v>
      </c>
      <c r="D91" s="54" t="s">
        <v>109</v>
      </c>
      <c r="E91" s="54" t="s">
        <v>99</v>
      </c>
      <c r="F91" s="55">
        <v>31883</v>
      </c>
    </row>
    <row r="92" spans="2:6" x14ac:dyDescent="0.15">
      <c r="B92" s="53">
        <v>82</v>
      </c>
      <c r="C92" s="54" t="s">
        <v>101</v>
      </c>
      <c r="D92" s="54" t="s">
        <v>112</v>
      </c>
      <c r="E92" s="54" t="s">
        <v>104</v>
      </c>
      <c r="F92" s="55">
        <v>25468</v>
      </c>
    </row>
    <row r="93" spans="2:6" x14ac:dyDescent="0.15">
      <c r="B93" s="53">
        <v>83</v>
      </c>
      <c r="C93" s="54" t="s">
        <v>98</v>
      </c>
      <c r="D93" s="54" t="s">
        <v>107</v>
      </c>
      <c r="E93" s="54" t="s">
        <v>99</v>
      </c>
      <c r="F93" s="55">
        <v>78794</v>
      </c>
    </row>
    <row r="94" spans="2:6" x14ac:dyDescent="0.15">
      <c r="B94" s="53">
        <v>84</v>
      </c>
      <c r="C94" s="54" t="s">
        <v>98</v>
      </c>
      <c r="D94" s="54" t="s">
        <v>107</v>
      </c>
      <c r="E94" s="54" t="s">
        <v>104</v>
      </c>
      <c r="F94" s="55">
        <v>84067</v>
      </c>
    </row>
    <row r="95" spans="2:6" x14ac:dyDescent="0.15">
      <c r="B95" s="53">
        <v>85</v>
      </c>
      <c r="C95" s="54" t="s">
        <v>101</v>
      </c>
      <c r="D95" s="54" t="s">
        <v>113</v>
      </c>
      <c r="E95" s="54" t="s">
        <v>104</v>
      </c>
      <c r="F95" s="55">
        <v>39354</v>
      </c>
    </row>
    <row r="96" spans="2:6" x14ac:dyDescent="0.15">
      <c r="B96" s="53">
        <v>86</v>
      </c>
      <c r="C96" s="54" t="s">
        <v>100</v>
      </c>
      <c r="D96" s="54" t="s">
        <v>107</v>
      </c>
      <c r="E96" s="54" t="s">
        <v>104</v>
      </c>
      <c r="F96" s="55">
        <v>82963</v>
      </c>
    </row>
    <row r="97" spans="2:6" x14ac:dyDescent="0.15">
      <c r="B97" s="53">
        <v>87</v>
      </c>
      <c r="C97" s="54" t="s">
        <v>102</v>
      </c>
      <c r="D97" s="54" t="s">
        <v>108</v>
      </c>
      <c r="E97" s="54" t="s">
        <v>104</v>
      </c>
      <c r="F97" s="55">
        <v>60402</v>
      </c>
    </row>
    <row r="98" spans="2:6" x14ac:dyDescent="0.15">
      <c r="B98" s="53">
        <v>88</v>
      </c>
      <c r="C98" s="54" t="s">
        <v>102</v>
      </c>
      <c r="D98" s="54" t="s">
        <v>109</v>
      </c>
      <c r="E98" s="54" t="s">
        <v>105</v>
      </c>
      <c r="F98" s="55">
        <v>28004</v>
      </c>
    </row>
    <row r="99" spans="2:6" x14ac:dyDescent="0.15">
      <c r="B99" s="53">
        <v>89</v>
      </c>
      <c r="C99" s="54" t="s">
        <v>102</v>
      </c>
      <c r="D99" s="54" t="s">
        <v>112</v>
      </c>
      <c r="E99" s="54" t="s">
        <v>99</v>
      </c>
      <c r="F99" s="55">
        <v>27859</v>
      </c>
    </row>
    <row r="100" spans="2:6" x14ac:dyDescent="0.15">
      <c r="B100" s="53">
        <v>90</v>
      </c>
      <c r="C100" s="54" t="s">
        <v>98</v>
      </c>
      <c r="D100" s="54" t="s">
        <v>108</v>
      </c>
      <c r="E100" s="54" t="s">
        <v>104</v>
      </c>
      <c r="F100" s="55">
        <v>39659</v>
      </c>
    </row>
    <row r="101" spans="2:6" x14ac:dyDescent="0.15">
      <c r="B101" s="53">
        <v>91</v>
      </c>
      <c r="C101" s="54" t="s">
        <v>100</v>
      </c>
      <c r="D101" s="54" t="s">
        <v>108</v>
      </c>
      <c r="E101" s="54" t="s">
        <v>105</v>
      </c>
      <c r="F101" s="55">
        <v>48242</v>
      </c>
    </row>
    <row r="102" spans="2:6" x14ac:dyDescent="0.15">
      <c r="B102" s="53">
        <v>92</v>
      </c>
      <c r="C102" s="54" t="s">
        <v>98</v>
      </c>
      <c r="D102" s="54" t="s">
        <v>107</v>
      </c>
      <c r="E102" s="54" t="s">
        <v>103</v>
      </c>
      <c r="F102" s="55">
        <v>97215</v>
      </c>
    </row>
    <row r="103" spans="2:6" x14ac:dyDescent="0.15">
      <c r="B103" s="53">
        <v>93</v>
      </c>
      <c r="C103" s="54" t="s">
        <v>98</v>
      </c>
      <c r="D103" s="54" t="s">
        <v>106</v>
      </c>
      <c r="E103" s="54" t="s">
        <v>105</v>
      </c>
      <c r="F103" s="55">
        <v>101091</v>
      </c>
    </row>
    <row r="104" spans="2:6" x14ac:dyDescent="0.15">
      <c r="B104" s="53">
        <v>94</v>
      </c>
      <c r="C104" s="54" t="s">
        <v>98</v>
      </c>
      <c r="D104" s="54" t="s">
        <v>111</v>
      </c>
      <c r="E104" s="54" t="s">
        <v>103</v>
      </c>
      <c r="F104" s="55">
        <v>48546</v>
      </c>
    </row>
    <row r="105" spans="2:6" x14ac:dyDescent="0.15">
      <c r="B105" s="53">
        <v>95</v>
      </c>
      <c r="C105" s="54" t="s">
        <v>98</v>
      </c>
      <c r="D105" s="54" t="s">
        <v>106</v>
      </c>
      <c r="E105" s="54" t="s">
        <v>99</v>
      </c>
      <c r="F105" s="55">
        <v>97409</v>
      </c>
    </row>
    <row r="106" spans="2:6" x14ac:dyDescent="0.15">
      <c r="B106" s="53">
        <v>96</v>
      </c>
      <c r="C106" s="54" t="s">
        <v>102</v>
      </c>
      <c r="D106" s="54" t="s">
        <v>110</v>
      </c>
      <c r="E106" s="54" t="s">
        <v>105</v>
      </c>
      <c r="F106" s="55">
        <v>49523</v>
      </c>
    </row>
    <row r="107" spans="2:6" x14ac:dyDescent="0.15">
      <c r="B107" s="53">
        <v>97</v>
      </c>
      <c r="C107" s="54" t="s">
        <v>102</v>
      </c>
      <c r="D107" s="54" t="s">
        <v>106</v>
      </c>
      <c r="E107" s="54" t="s">
        <v>99</v>
      </c>
      <c r="F107" s="55">
        <v>70185</v>
      </c>
    </row>
    <row r="108" spans="2:6" x14ac:dyDescent="0.15">
      <c r="B108" s="53">
        <v>98</v>
      </c>
      <c r="C108" s="54" t="s">
        <v>100</v>
      </c>
      <c r="D108" s="54" t="s">
        <v>111</v>
      </c>
      <c r="E108" s="54" t="s">
        <v>99</v>
      </c>
      <c r="F108" s="55">
        <v>55452</v>
      </c>
    </row>
    <row r="109" spans="2:6" x14ac:dyDescent="0.15">
      <c r="B109" s="53">
        <v>99</v>
      </c>
      <c r="C109" s="54" t="s">
        <v>101</v>
      </c>
      <c r="D109" s="54" t="s">
        <v>112</v>
      </c>
      <c r="E109" s="54" t="s">
        <v>103</v>
      </c>
      <c r="F109" s="55">
        <v>54071</v>
      </c>
    </row>
    <row r="110" spans="2:6" x14ac:dyDescent="0.15">
      <c r="B110" s="53">
        <v>100</v>
      </c>
      <c r="C110" s="54" t="s">
        <v>101</v>
      </c>
      <c r="D110" s="54" t="s">
        <v>106</v>
      </c>
      <c r="E110" s="54" t="s">
        <v>99</v>
      </c>
      <c r="F110" s="55">
        <v>54414</v>
      </c>
    </row>
    <row r="111" spans="2:6" x14ac:dyDescent="0.15">
      <c r="B111" s="53">
        <v>101</v>
      </c>
      <c r="C111" s="54" t="s">
        <v>98</v>
      </c>
      <c r="D111" s="54" t="s">
        <v>110</v>
      </c>
      <c r="E111" s="54" t="s">
        <v>104</v>
      </c>
      <c r="F111" s="55">
        <v>51603</v>
      </c>
    </row>
    <row r="112" spans="2:6" x14ac:dyDescent="0.15">
      <c r="B112" s="53">
        <v>102</v>
      </c>
      <c r="C112" s="54" t="s">
        <v>101</v>
      </c>
      <c r="D112" s="54" t="s">
        <v>108</v>
      </c>
      <c r="E112" s="54" t="s">
        <v>99</v>
      </c>
      <c r="F112" s="55">
        <v>97302</v>
      </c>
    </row>
    <row r="113" spans="2:6" x14ac:dyDescent="0.15">
      <c r="B113" s="53">
        <v>103</v>
      </c>
      <c r="C113" s="54" t="s">
        <v>102</v>
      </c>
      <c r="D113" s="54" t="s">
        <v>107</v>
      </c>
      <c r="E113" s="54" t="s">
        <v>103</v>
      </c>
      <c r="F113" s="55">
        <v>13840</v>
      </c>
    </row>
    <row r="114" spans="2:6" x14ac:dyDescent="0.15">
      <c r="B114" s="53">
        <v>104</v>
      </c>
      <c r="C114" s="54" t="s">
        <v>100</v>
      </c>
      <c r="D114" s="54" t="s">
        <v>112</v>
      </c>
      <c r="E114" s="54" t="s">
        <v>104</v>
      </c>
      <c r="F114" s="55">
        <v>83884</v>
      </c>
    </row>
    <row r="115" spans="2:6" x14ac:dyDescent="0.15">
      <c r="B115" s="53">
        <v>105</v>
      </c>
      <c r="C115" s="54" t="s">
        <v>98</v>
      </c>
      <c r="D115" s="54" t="s">
        <v>108</v>
      </c>
      <c r="E115" s="54" t="s">
        <v>105</v>
      </c>
      <c r="F115" s="55">
        <v>79150</v>
      </c>
    </row>
    <row r="116" spans="2:6" x14ac:dyDescent="0.15">
      <c r="B116" s="53">
        <v>106</v>
      </c>
      <c r="C116" s="54" t="s">
        <v>102</v>
      </c>
      <c r="D116" s="54" t="s">
        <v>107</v>
      </c>
      <c r="E116" s="54" t="s">
        <v>99</v>
      </c>
      <c r="F116" s="55">
        <v>12261</v>
      </c>
    </row>
    <row r="117" spans="2:6" x14ac:dyDescent="0.15">
      <c r="B117" s="53">
        <v>107</v>
      </c>
      <c r="C117" s="54" t="s">
        <v>102</v>
      </c>
      <c r="D117" s="54" t="s">
        <v>112</v>
      </c>
      <c r="E117" s="54" t="s">
        <v>104</v>
      </c>
      <c r="F117" s="55">
        <v>71237</v>
      </c>
    </row>
    <row r="118" spans="2:6" x14ac:dyDescent="0.15">
      <c r="B118" s="53">
        <v>108</v>
      </c>
      <c r="C118" s="54" t="s">
        <v>98</v>
      </c>
      <c r="D118" s="54" t="s">
        <v>111</v>
      </c>
      <c r="E118" s="54" t="s">
        <v>99</v>
      </c>
      <c r="F118" s="55">
        <v>35911</v>
      </c>
    </row>
    <row r="119" spans="2:6" x14ac:dyDescent="0.15">
      <c r="B119" s="53">
        <v>109</v>
      </c>
      <c r="C119" s="54" t="s">
        <v>102</v>
      </c>
      <c r="D119" s="54" t="s">
        <v>106</v>
      </c>
      <c r="E119" s="54" t="s">
        <v>105</v>
      </c>
      <c r="F119" s="55">
        <v>99471</v>
      </c>
    </row>
    <row r="120" spans="2:6" x14ac:dyDescent="0.15">
      <c r="B120" s="53">
        <v>110</v>
      </c>
      <c r="C120" s="54" t="s">
        <v>102</v>
      </c>
      <c r="D120" s="54" t="s">
        <v>106</v>
      </c>
      <c r="E120" s="54" t="s">
        <v>104</v>
      </c>
      <c r="F120" s="55">
        <v>16869</v>
      </c>
    </row>
    <row r="121" spans="2:6" x14ac:dyDescent="0.15">
      <c r="B121" s="53">
        <v>111</v>
      </c>
      <c r="C121" s="54" t="s">
        <v>100</v>
      </c>
      <c r="D121" s="54" t="s">
        <v>107</v>
      </c>
      <c r="E121" s="54" t="s">
        <v>99</v>
      </c>
      <c r="F121" s="55">
        <v>30607</v>
      </c>
    </row>
    <row r="122" spans="2:6" x14ac:dyDescent="0.15">
      <c r="B122" s="53">
        <v>112</v>
      </c>
      <c r="C122" s="54" t="s">
        <v>102</v>
      </c>
      <c r="D122" s="54" t="s">
        <v>113</v>
      </c>
      <c r="E122" s="54" t="s">
        <v>104</v>
      </c>
      <c r="F122" s="55">
        <v>44067</v>
      </c>
    </row>
    <row r="123" spans="2:6" x14ac:dyDescent="0.15">
      <c r="B123" s="53">
        <v>113</v>
      </c>
      <c r="C123" s="54" t="s">
        <v>98</v>
      </c>
      <c r="D123" s="54" t="s">
        <v>113</v>
      </c>
      <c r="E123" s="54" t="s">
        <v>103</v>
      </c>
      <c r="F123" s="55">
        <v>29491</v>
      </c>
    </row>
    <row r="124" spans="2:6" x14ac:dyDescent="0.15">
      <c r="B124" s="53">
        <v>114</v>
      </c>
      <c r="C124" s="54" t="s">
        <v>100</v>
      </c>
      <c r="D124" s="54" t="s">
        <v>109</v>
      </c>
      <c r="E124" s="54" t="s">
        <v>104</v>
      </c>
      <c r="F124" s="55">
        <v>73495</v>
      </c>
    </row>
    <row r="125" spans="2:6" x14ac:dyDescent="0.15">
      <c r="B125" s="53">
        <v>115</v>
      </c>
      <c r="C125" s="54" t="s">
        <v>102</v>
      </c>
      <c r="D125" s="54" t="s">
        <v>107</v>
      </c>
      <c r="E125" s="54" t="s">
        <v>105</v>
      </c>
      <c r="F125" s="55">
        <v>24682</v>
      </c>
    </row>
    <row r="126" spans="2:6" x14ac:dyDescent="0.15">
      <c r="B126" s="53">
        <v>116</v>
      </c>
      <c r="C126" s="54" t="s">
        <v>98</v>
      </c>
      <c r="D126" s="54" t="s">
        <v>113</v>
      </c>
      <c r="E126" s="54" t="s">
        <v>105</v>
      </c>
      <c r="F126" s="55">
        <v>70349</v>
      </c>
    </row>
    <row r="127" spans="2:6" x14ac:dyDescent="0.15">
      <c r="B127" s="53">
        <v>117</v>
      </c>
      <c r="C127" s="54" t="s">
        <v>100</v>
      </c>
      <c r="D127" s="54" t="s">
        <v>111</v>
      </c>
      <c r="E127" s="54" t="s">
        <v>104</v>
      </c>
      <c r="F127" s="55">
        <v>76760</v>
      </c>
    </row>
    <row r="128" spans="2:6" x14ac:dyDescent="0.15">
      <c r="B128" s="53">
        <v>118</v>
      </c>
      <c r="C128" s="54" t="s">
        <v>100</v>
      </c>
      <c r="D128" s="54" t="s">
        <v>108</v>
      </c>
      <c r="E128" s="54" t="s">
        <v>104</v>
      </c>
      <c r="F128" s="55">
        <v>96869</v>
      </c>
    </row>
    <row r="129" spans="2:6" x14ac:dyDescent="0.15">
      <c r="B129" s="53">
        <v>119</v>
      </c>
      <c r="C129" s="54" t="s">
        <v>102</v>
      </c>
      <c r="D129" s="54" t="s">
        <v>106</v>
      </c>
      <c r="E129" s="54" t="s">
        <v>103</v>
      </c>
      <c r="F129" s="55">
        <v>61368</v>
      </c>
    </row>
    <row r="130" spans="2:6" x14ac:dyDescent="0.15">
      <c r="B130" s="53">
        <v>120</v>
      </c>
      <c r="C130" s="54" t="s">
        <v>102</v>
      </c>
      <c r="D130" s="54" t="s">
        <v>109</v>
      </c>
      <c r="E130" s="54" t="s">
        <v>103</v>
      </c>
      <c r="F130" s="55">
        <v>66859</v>
      </c>
    </row>
    <row r="131" spans="2:6" x14ac:dyDescent="0.15">
      <c r="B131" s="53">
        <v>121</v>
      </c>
      <c r="C131" s="54" t="s">
        <v>102</v>
      </c>
      <c r="D131" s="54" t="s">
        <v>108</v>
      </c>
      <c r="E131" s="54" t="s">
        <v>105</v>
      </c>
      <c r="F131" s="55">
        <v>26811</v>
      </c>
    </row>
    <row r="132" spans="2:6" x14ac:dyDescent="0.15">
      <c r="B132" s="53">
        <v>122</v>
      </c>
      <c r="C132" s="54" t="s">
        <v>100</v>
      </c>
      <c r="D132" s="54" t="s">
        <v>106</v>
      </c>
      <c r="E132" s="54" t="s">
        <v>103</v>
      </c>
      <c r="F132" s="55">
        <v>51649</v>
      </c>
    </row>
    <row r="133" spans="2:6" x14ac:dyDescent="0.15">
      <c r="B133" s="53">
        <v>123</v>
      </c>
      <c r="C133" s="54" t="s">
        <v>98</v>
      </c>
      <c r="D133" s="54" t="s">
        <v>108</v>
      </c>
      <c r="E133" s="54" t="s">
        <v>103</v>
      </c>
      <c r="F133" s="55">
        <v>71345</v>
      </c>
    </row>
    <row r="134" spans="2:6" x14ac:dyDescent="0.15">
      <c r="B134" s="53">
        <v>124</v>
      </c>
      <c r="C134" s="54" t="s">
        <v>102</v>
      </c>
      <c r="D134" s="54" t="s">
        <v>109</v>
      </c>
      <c r="E134" s="54" t="s">
        <v>99</v>
      </c>
      <c r="F134" s="55">
        <v>73598</v>
      </c>
    </row>
    <row r="135" spans="2:6" x14ac:dyDescent="0.15">
      <c r="B135" s="53">
        <v>125</v>
      </c>
      <c r="C135" s="54" t="s">
        <v>101</v>
      </c>
      <c r="D135" s="54" t="s">
        <v>109</v>
      </c>
      <c r="E135" s="54" t="s">
        <v>103</v>
      </c>
      <c r="F135" s="55">
        <v>24409</v>
      </c>
    </row>
    <row r="136" spans="2:6" x14ac:dyDescent="0.15">
      <c r="B136" s="53">
        <v>126</v>
      </c>
      <c r="C136" s="54" t="s">
        <v>101</v>
      </c>
      <c r="D136" s="54" t="s">
        <v>110</v>
      </c>
      <c r="E136" s="54" t="s">
        <v>104</v>
      </c>
      <c r="F136" s="55">
        <v>97645</v>
      </c>
    </row>
    <row r="137" spans="2:6" x14ac:dyDescent="0.15">
      <c r="B137" s="53">
        <v>127</v>
      </c>
      <c r="C137" s="54" t="s">
        <v>98</v>
      </c>
      <c r="D137" s="54" t="s">
        <v>110</v>
      </c>
      <c r="E137" s="54" t="s">
        <v>99</v>
      </c>
      <c r="F137" s="55">
        <v>48174</v>
      </c>
    </row>
    <row r="138" spans="2:6" ht="14.25" thickBot="1" x14ac:dyDescent="0.2">
      <c r="B138" s="15">
        <v>128</v>
      </c>
      <c r="C138" s="15" t="s">
        <v>101</v>
      </c>
      <c r="D138" s="15" t="s">
        <v>111</v>
      </c>
      <c r="E138" s="15" t="s">
        <v>105</v>
      </c>
      <c r="F138" s="17">
        <v>93603</v>
      </c>
    </row>
  </sheetData>
  <sortState xmlns:xlrd2="http://schemas.microsoft.com/office/spreadsheetml/2017/richdata2" ref="B11:F138">
    <sortCondition ref="B11"/>
  </sortState>
  <mergeCells count="3">
    <mergeCell ref="B3:C3"/>
    <mergeCell ref="B1:F1"/>
    <mergeCell ref="E3:F3"/>
  </mergeCells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J56"/>
  <sheetViews>
    <sheetView zoomScaleNormal="100" workbookViewId="0"/>
  </sheetViews>
  <sheetFormatPr defaultRowHeight="13.5" x14ac:dyDescent="0.15"/>
  <cols>
    <col min="1" max="1" width="2.625" customWidth="1"/>
    <col min="2" max="2" width="8.25" bestFit="1" customWidth="1"/>
    <col min="3" max="3" width="11" bestFit="1" customWidth="1"/>
    <col min="4" max="4" width="11" customWidth="1"/>
    <col min="5" max="5" width="5.75" bestFit="1" customWidth="1"/>
    <col min="6" max="6" width="6.75" bestFit="1" customWidth="1"/>
    <col min="7" max="9" width="7.125" customWidth="1"/>
    <col min="10" max="10" width="7.75" bestFit="1" customWidth="1"/>
    <col min="11" max="11" width="3.625" customWidth="1"/>
  </cols>
  <sheetData>
    <row r="1" spans="2:10" ht="21" x14ac:dyDescent="0.2">
      <c r="B1" s="95" t="s">
        <v>29</v>
      </c>
      <c r="C1" s="95"/>
      <c r="D1" s="95"/>
      <c r="E1" s="95"/>
      <c r="F1" s="95"/>
      <c r="G1" s="95"/>
      <c r="H1" s="95"/>
      <c r="I1" s="95"/>
      <c r="J1" s="95"/>
    </row>
    <row r="3" spans="2:10" ht="14.25" thickBot="1" x14ac:dyDescent="0.2">
      <c r="B3" s="5" t="s">
        <v>30</v>
      </c>
      <c r="C3" s="5" t="s">
        <v>89</v>
      </c>
      <c r="D3" s="5" t="s">
        <v>124</v>
      </c>
      <c r="E3" s="5" t="s">
        <v>86</v>
      </c>
      <c r="F3" s="5" t="s">
        <v>92</v>
      </c>
      <c r="G3" s="5" t="s">
        <v>31</v>
      </c>
      <c r="H3" s="5" t="s">
        <v>32</v>
      </c>
      <c r="I3" s="5" t="s">
        <v>33</v>
      </c>
      <c r="J3" s="5" t="s">
        <v>120</v>
      </c>
    </row>
    <row r="4" spans="2:10" x14ac:dyDescent="0.15">
      <c r="B4" s="6">
        <v>1001</v>
      </c>
      <c r="C4" s="6" t="s">
        <v>75</v>
      </c>
      <c r="D4" s="6" t="s">
        <v>125</v>
      </c>
      <c r="E4" s="9" t="s">
        <v>87</v>
      </c>
      <c r="F4" s="9" t="s">
        <v>93</v>
      </c>
      <c r="G4" s="6">
        <v>85</v>
      </c>
      <c r="H4" s="6">
        <v>84</v>
      </c>
      <c r="I4" s="6">
        <v>45</v>
      </c>
      <c r="J4" s="12">
        <f t="shared" ref="J4:J35" si="0">SUM(G4:I4)</f>
        <v>214</v>
      </c>
    </row>
    <row r="5" spans="2:10" x14ac:dyDescent="0.15">
      <c r="B5" s="7">
        <v>1002</v>
      </c>
      <c r="C5" s="7" t="s">
        <v>76</v>
      </c>
      <c r="D5" s="7" t="s">
        <v>126</v>
      </c>
      <c r="E5" s="10" t="s">
        <v>87</v>
      </c>
      <c r="F5" s="10" t="s">
        <v>90</v>
      </c>
      <c r="G5" s="7">
        <v>36</v>
      </c>
      <c r="H5" s="7">
        <v>100</v>
      </c>
      <c r="I5" s="7">
        <v>51</v>
      </c>
      <c r="J5" s="13">
        <f t="shared" si="0"/>
        <v>187</v>
      </c>
    </row>
    <row r="6" spans="2:10" x14ac:dyDescent="0.15">
      <c r="B6" s="7">
        <v>1003</v>
      </c>
      <c r="C6" s="7" t="s">
        <v>77</v>
      </c>
      <c r="D6" s="7" t="s">
        <v>127</v>
      </c>
      <c r="E6" s="10" t="s">
        <v>88</v>
      </c>
      <c r="F6" s="10" t="s">
        <v>93</v>
      </c>
      <c r="G6" s="7">
        <v>55</v>
      </c>
      <c r="H6" s="7">
        <v>81</v>
      </c>
      <c r="I6" s="7">
        <v>45</v>
      </c>
      <c r="J6" s="13">
        <f t="shared" si="0"/>
        <v>181</v>
      </c>
    </row>
    <row r="7" spans="2:10" x14ac:dyDescent="0.15">
      <c r="B7" s="7">
        <v>1004</v>
      </c>
      <c r="C7" s="7" t="s">
        <v>78</v>
      </c>
      <c r="D7" s="7" t="s">
        <v>128</v>
      </c>
      <c r="E7" s="10" t="s">
        <v>87</v>
      </c>
      <c r="F7" s="10" t="s">
        <v>91</v>
      </c>
      <c r="G7" s="7">
        <v>100</v>
      </c>
      <c r="H7" s="7">
        <v>51</v>
      </c>
      <c r="I7" s="7">
        <v>93</v>
      </c>
      <c r="J7" s="13">
        <f t="shared" si="0"/>
        <v>244</v>
      </c>
    </row>
    <row r="8" spans="2:10" x14ac:dyDescent="0.15">
      <c r="B8" s="7">
        <v>1005</v>
      </c>
      <c r="C8" s="7" t="s">
        <v>79</v>
      </c>
      <c r="D8" s="7" t="s">
        <v>129</v>
      </c>
      <c r="E8" s="10" t="s">
        <v>87</v>
      </c>
      <c r="F8" s="10" t="s">
        <v>93</v>
      </c>
      <c r="G8" s="7">
        <v>94</v>
      </c>
      <c r="H8" s="7">
        <v>91</v>
      </c>
      <c r="I8" s="7">
        <v>89</v>
      </c>
      <c r="J8" s="13">
        <f t="shared" si="0"/>
        <v>274</v>
      </c>
    </row>
    <row r="9" spans="2:10" x14ac:dyDescent="0.15">
      <c r="B9" s="7">
        <v>1006</v>
      </c>
      <c r="C9" s="7" t="s">
        <v>80</v>
      </c>
      <c r="D9" s="7" t="s">
        <v>130</v>
      </c>
      <c r="E9" s="10" t="s">
        <v>87</v>
      </c>
      <c r="F9" s="10" t="s">
        <v>90</v>
      </c>
      <c r="G9" s="7">
        <v>59</v>
      </c>
      <c r="H9" s="7">
        <v>54</v>
      </c>
      <c r="I9" s="7">
        <v>66</v>
      </c>
      <c r="J9" s="13">
        <f t="shared" si="0"/>
        <v>179</v>
      </c>
    </row>
    <row r="10" spans="2:10" x14ac:dyDescent="0.15">
      <c r="B10" s="7">
        <v>1007</v>
      </c>
      <c r="C10" s="7" t="s">
        <v>81</v>
      </c>
      <c r="D10" s="7" t="s">
        <v>131</v>
      </c>
      <c r="E10" s="10" t="s">
        <v>87</v>
      </c>
      <c r="F10" s="10" t="s">
        <v>93</v>
      </c>
      <c r="G10" s="7">
        <v>56</v>
      </c>
      <c r="H10" s="7">
        <v>10</v>
      </c>
      <c r="I10" s="7">
        <v>25</v>
      </c>
      <c r="J10" s="13">
        <f t="shared" si="0"/>
        <v>91</v>
      </c>
    </row>
    <row r="11" spans="2:10" x14ac:dyDescent="0.15">
      <c r="B11" s="7">
        <v>1008</v>
      </c>
      <c r="C11" s="7" t="s">
        <v>622</v>
      </c>
      <c r="D11" s="7" t="s">
        <v>623</v>
      </c>
      <c r="E11" s="10" t="s">
        <v>88</v>
      </c>
      <c r="F11" s="10" t="s">
        <v>90</v>
      </c>
      <c r="G11" s="7">
        <v>55</v>
      </c>
      <c r="H11" s="7">
        <v>91</v>
      </c>
      <c r="I11" s="7">
        <v>73</v>
      </c>
      <c r="J11" s="13">
        <f t="shared" si="0"/>
        <v>219</v>
      </c>
    </row>
    <row r="12" spans="2:10" x14ac:dyDescent="0.15">
      <c r="B12" s="7">
        <v>1009</v>
      </c>
      <c r="C12" s="7" t="s">
        <v>83</v>
      </c>
      <c r="D12" s="7" t="s">
        <v>133</v>
      </c>
      <c r="E12" s="10" t="s">
        <v>87</v>
      </c>
      <c r="F12" s="10" t="s">
        <v>93</v>
      </c>
      <c r="G12" s="7">
        <v>78</v>
      </c>
      <c r="H12" s="7">
        <v>61</v>
      </c>
      <c r="I12" s="7">
        <v>30</v>
      </c>
      <c r="J12" s="13">
        <f t="shared" si="0"/>
        <v>169</v>
      </c>
    </row>
    <row r="13" spans="2:10" x14ac:dyDescent="0.15">
      <c r="B13" s="7">
        <v>1010</v>
      </c>
      <c r="C13" s="7" t="s">
        <v>85</v>
      </c>
      <c r="D13" s="7" t="s">
        <v>134</v>
      </c>
      <c r="E13" s="10" t="s">
        <v>88</v>
      </c>
      <c r="F13" s="10" t="s">
        <v>93</v>
      </c>
      <c r="G13" s="7">
        <v>56</v>
      </c>
      <c r="H13" s="7">
        <v>56</v>
      </c>
      <c r="I13" s="7">
        <v>60</v>
      </c>
      <c r="J13" s="13">
        <f t="shared" si="0"/>
        <v>172</v>
      </c>
    </row>
    <row r="14" spans="2:10" x14ac:dyDescent="0.15">
      <c r="B14" s="7">
        <v>1011</v>
      </c>
      <c r="C14" s="7" t="s">
        <v>84</v>
      </c>
      <c r="D14" s="7" t="s">
        <v>135</v>
      </c>
      <c r="E14" s="10" t="s">
        <v>88</v>
      </c>
      <c r="F14" s="10" t="s">
        <v>90</v>
      </c>
      <c r="G14" s="7">
        <v>12</v>
      </c>
      <c r="H14" s="7">
        <v>71</v>
      </c>
      <c r="I14" s="7">
        <v>89</v>
      </c>
      <c r="J14" s="13">
        <f t="shared" si="0"/>
        <v>172</v>
      </c>
    </row>
    <row r="15" spans="2:10" x14ac:dyDescent="0.15">
      <c r="B15" s="7">
        <v>1012</v>
      </c>
      <c r="C15" s="7" t="s">
        <v>82</v>
      </c>
      <c r="D15" s="7" t="s">
        <v>136</v>
      </c>
      <c r="E15" s="10" t="s">
        <v>88</v>
      </c>
      <c r="F15" s="10" t="s">
        <v>91</v>
      </c>
      <c r="G15" s="7">
        <v>16</v>
      </c>
      <c r="H15" s="7">
        <v>66</v>
      </c>
      <c r="I15" s="7">
        <v>57</v>
      </c>
      <c r="J15" s="13">
        <f t="shared" si="0"/>
        <v>139</v>
      </c>
    </row>
    <row r="16" spans="2:10" x14ac:dyDescent="0.15">
      <c r="B16" s="7">
        <v>1013</v>
      </c>
      <c r="C16" s="7" t="s">
        <v>34</v>
      </c>
      <c r="D16" s="7" t="s">
        <v>137</v>
      </c>
      <c r="E16" s="10" t="s">
        <v>87</v>
      </c>
      <c r="F16" s="10" t="s">
        <v>91</v>
      </c>
      <c r="G16" s="7">
        <v>32</v>
      </c>
      <c r="H16" s="7">
        <v>49</v>
      </c>
      <c r="I16" s="7">
        <v>88</v>
      </c>
      <c r="J16" s="13">
        <f t="shared" si="0"/>
        <v>169</v>
      </c>
    </row>
    <row r="17" spans="2:10" x14ac:dyDescent="0.15">
      <c r="B17" s="7">
        <v>1014</v>
      </c>
      <c r="C17" s="7" t="s">
        <v>35</v>
      </c>
      <c r="D17" s="7" t="s">
        <v>138</v>
      </c>
      <c r="E17" s="10" t="s">
        <v>87</v>
      </c>
      <c r="F17" s="10" t="s">
        <v>91</v>
      </c>
      <c r="G17" s="7">
        <v>100</v>
      </c>
      <c r="H17" s="7">
        <v>78</v>
      </c>
      <c r="I17" s="7">
        <v>66</v>
      </c>
      <c r="J17" s="13">
        <f t="shared" si="0"/>
        <v>244</v>
      </c>
    </row>
    <row r="18" spans="2:10" x14ac:dyDescent="0.15">
      <c r="B18" s="7">
        <v>1015</v>
      </c>
      <c r="C18" s="7" t="s">
        <v>36</v>
      </c>
      <c r="D18" s="7" t="s">
        <v>139</v>
      </c>
      <c r="E18" s="10" t="s">
        <v>88</v>
      </c>
      <c r="F18" s="10" t="s">
        <v>93</v>
      </c>
      <c r="G18" s="7">
        <v>52</v>
      </c>
      <c r="H18" s="7">
        <v>52</v>
      </c>
      <c r="I18" s="7">
        <v>86</v>
      </c>
      <c r="J18" s="13">
        <f t="shared" si="0"/>
        <v>190</v>
      </c>
    </row>
    <row r="19" spans="2:10" x14ac:dyDescent="0.15">
      <c r="B19" s="7">
        <v>1016</v>
      </c>
      <c r="C19" s="7" t="s">
        <v>71</v>
      </c>
      <c r="D19" s="7" t="s">
        <v>140</v>
      </c>
      <c r="E19" s="10" t="s">
        <v>87</v>
      </c>
      <c r="F19" s="10" t="s">
        <v>91</v>
      </c>
      <c r="G19" s="7">
        <v>88</v>
      </c>
      <c r="H19" s="7">
        <v>77</v>
      </c>
      <c r="I19" s="7">
        <v>83</v>
      </c>
      <c r="J19" s="13">
        <f t="shared" si="0"/>
        <v>248</v>
      </c>
    </row>
    <row r="20" spans="2:10" x14ac:dyDescent="0.15">
      <c r="B20" s="7">
        <v>1017</v>
      </c>
      <c r="C20" s="7" t="s">
        <v>40</v>
      </c>
      <c r="D20" s="7" t="s">
        <v>141</v>
      </c>
      <c r="E20" s="10" t="s">
        <v>88</v>
      </c>
      <c r="F20" s="10" t="s">
        <v>91</v>
      </c>
      <c r="G20" s="7">
        <v>91</v>
      </c>
      <c r="H20" s="7">
        <v>63</v>
      </c>
      <c r="I20" s="7">
        <v>36</v>
      </c>
      <c r="J20" s="13">
        <f t="shared" si="0"/>
        <v>190</v>
      </c>
    </row>
    <row r="21" spans="2:10" x14ac:dyDescent="0.15">
      <c r="B21" s="7">
        <v>1018</v>
      </c>
      <c r="C21" s="7" t="s">
        <v>61</v>
      </c>
      <c r="D21" s="7" t="s">
        <v>142</v>
      </c>
      <c r="E21" s="10" t="s">
        <v>87</v>
      </c>
      <c r="F21" s="10" t="s">
        <v>93</v>
      </c>
      <c r="G21" s="7">
        <v>75</v>
      </c>
      <c r="H21" s="7">
        <v>39</v>
      </c>
      <c r="I21" s="7">
        <v>69</v>
      </c>
      <c r="J21" s="13">
        <f t="shared" si="0"/>
        <v>183</v>
      </c>
    </row>
    <row r="22" spans="2:10" x14ac:dyDescent="0.15">
      <c r="B22" s="7">
        <v>1019</v>
      </c>
      <c r="C22" s="7" t="s">
        <v>70</v>
      </c>
      <c r="D22" s="7" t="s">
        <v>143</v>
      </c>
      <c r="E22" s="10" t="s">
        <v>87</v>
      </c>
      <c r="F22" s="10" t="s">
        <v>93</v>
      </c>
      <c r="G22" s="7">
        <v>82</v>
      </c>
      <c r="H22" s="7">
        <v>83</v>
      </c>
      <c r="I22" s="7">
        <v>38</v>
      </c>
      <c r="J22" s="13">
        <f t="shared" si="0"/>
        <v>203</v>
      </c>
    </row>
    <row r="23" spans="2:10" x14ac:dyDescent="0.15">
      <c r="B23" s="7">
        <v>1020</v>
      </c>
      <c r="C23" s="7" t="s">
        <v>37</v>
      </c>
      <c r="D23" s="7" t="s">
        <v>144</v>
      </c>
      <c r="E23" s="10" t="s">
        <v>87</v>
      </c>
      <c r="F23" s="10" t="s">
        <v>90</v>
      </c>
      <c r="G23" s="7">
        <v>72</v>
      </c>
      <c r="H23" s="7">
        <v>59</v>
      </c>
      <c r="I23" s="7">
        <v>57</v>
      </c>
      <c r="J23" s="13">
        <f t="shared" si="0"/>
        <v>188</v>
      </c>
    </row>
    <row r="24" spans="2:10" x14ac:dyDescent="0.15">
      <c r="B24" s="7">
        <v>1021</v>
      </c>
      <c r="C24" s="7" t="s">
        <v>41</v>
      </c>
      <c r="D24" s="7" t="s">
        <v>145</v>
      </c>
      <c r="E24" s="10" t="s">
        <v>88</v>
      </c>
      <c r="F24" s="10" t="s">
        <v>91</v>
      </c>
      <c r="G24" s="7">
        <v>78</v>
      </c>
      <c r="H24" s="7">
        <v>50</v>
      </c>
      <c r="I24" s="7">
        <v>76</v>
      </c>
      <c r="J24" s="13">
        <f t="shared" si="0"/>
        <v>204</v>
      </c>
    </row>
    <row r="25" spans="2:10" x14ac:dyDescent="0.15">
      <c r="B25" s="7">
        <v>1022</v>
      </c>
      <c r="C25" s="7" t="s">
        <v>62</v>
      </c>
      <c r="D25" s="7" t="s">
        <v>146</v>
      </c>
      <c r="E25" s="10" t="s">
        <v>88</v>
      </c>
      <c r="F25" s="10" t="s">
        <v>91</v>
      </c>
      <c r="G25" s="7">
        <v>95</v>
      </c>
      <c r="H25" s="7">
        <v>64</v>
      </c>
      <c r="I25" s="7">
        <v>70</v>
      </c>
      <c r="J25" s="13">
        <f t="shared" si="0"/>
        <v>229</v>
      </c>
    </row>
    <row r="26" spans="2:10" x14ac:dyDescent="0.15">
      <c r="B26" s="7">
        <v>1023</v>
      </c>
      <c r="C26" s="7" t="s">
        <v>63</v>
      </c>
      <c r="D26" s="7" t="s">
        <v>147</v>
      </c>
      <c r="E26" s="10" t="s">
        <v>88</v>
      </c>
      <c r="F26" s="10" t="s">
        <v>93</v>
      </c>
      <c r="G26" s="7">
        <v>76</v>
      </c>
      <c r="H26" s="7">
        <v>50</v>
      </c>
      <c r="I26" s="7">
        <v>99</v>
      </c>
      <c r="J26" s="13">
        <f t="shared" si="0"/>
        <v>225</v>
      </c>
    </row>
    <row r="27" spans="2:10" x14ac:dyDescent="0.15">
      <c r="B27" s="7">
        <v>1024</v>
      </c>
      <c r="C27" s="7" t="s">
        <v>65</v>
      </c>
      <c r="D27" s="7" t="s">
        <v>148</v>
      </c>
      <c r="E27" s="10" t="s">
        <v>87</v>
      </c>
      <c r="F27" s="10" t="s">
        <v>93</v>
      </c>
      <c r="G27" s="7">
        <v>45</v>
      </c>
      <c r="H27" s="7">
        <v>100</v>
      </c>
      <c r="I27" s="7">
        <v>40</v>
      </c>
      <c r="J27" s="13">
        <f t="shared" si="0"/>
        <v>185</v>
      </c>
    </row>
    <row r="28" spans="2:10" x14ac:dyDescent="0.15">
      <c r="B28" s="7">
        <v>1025</v>
      </c>
      <c r="C28" s="7" t="s">
        <v>52</v>
      </c>
      <c r="D28" s="7" t="s">
        <v>149</v>
      </c>
      <c r="E28" s="10" t="s">
        <v>88</v>
      </c>
      <c r="F28" s="10" t="s">
        <v>91</v>
      </c>
      <c r="G28" s="7">
        <v>87</v>
      </c>
      <c r="H28" s="7">
        <v>56</v>
      </c>
      <c r="I28" s="7">
        <v>47</v>
      </c>
      <c r="J28" s="13">
        <f t="shared" si="0"/>
        <v>190</v>
      </c>
    </row>
    <row r="29" spans="2:10" x14ac:dyDescent="0.15">
      <c r="B29" s="7">
        <v>1026</v>
      </c>
      <c r="C29" s="7" t="s">
        <v>67</v>
      </c>
      <c r="D29" s="7" t="s">
        <v>150</v>
      </c>
      <c r="E29" s="10" t="s">
        <v>87</v>
      </c>
      <c r="F29" s="10" t="s">
        <v>90</v>
      </c>
      <c r="G29" s="7">
        <v>63</v>
      </c>
      <c r="H29" s="7">
        <v>79</v>
      </c>
      <c r="I29" s="7">
        <v>48</v>
      </c>
      <c r="J29" s="13">
        <f t="shared" si="0"/>
        <v>190</v>
      </c>
    </row>
    <row r="30" spans="2:10" x14ac:dyDescent="0.15">
      <c r="B30" s="7">
        <v>1027</v>
      </c>
      <c r="C30" s="7" t="s">
        <v>46</v>
      </c>
      <c r="D30" s="7" t="s">
        <v>151</v>
      </c>
      <c r="E30" s="10" t="s">
        <v>87</v>
      </c>
      <c r="F30" s="10" t="s">
        <v>93</v>
      </c>
      <c r="G30" s="7">
        <v>72</v>
      </c>
      <c r="H30" s="7">
        <v>69</v>
      </c>
      <c r="I30" s="7">
        <v>60</v>
      </c>
      <c r="J30" s="13">
        <f t="shared" si="0"/>
        <v>201</v>
      </c>
    </row>
    <row r="31" spans="2:10" x14ac:dyDescent="0.15">
      <c r="B31" s="7">
        <v>1028</v>
      </c>
      <c r="C31" s="7" t="s">
        <v>43</v>
      </c>
      <c r="D31" s="7" t="s">
        <v>152</v>
      </c>
      <c r="E31" s="10" t="s">
        <v>87</v>
      </c>
      <c r="F31" s="10" t="s">
        <v>91</v>
      </c>
      <c r="G31" s="7">
        <v>81</v>
      </c>
      <c r="H31" s="7">
        <v>94</v>
      </c>
      <c r="I31" s="7">
        <v>51</v>
      </c>
      <c r="J31" s="13">
        <f t="shared" si="0"/>
        <v>226</v>
      </c>
    </row>
    <row r="32" spans="2:10" x14ac:dyDescent="0.15">
      <c r="B32" s="7">
        <v>1029</v>
      </c>
      <c r="C32" s="7" t="s">
        <v>624</v>
      </c>
      <c r="D32" s="7" t="s">
        <v>625</v>
      </c>
      <c r="E32" s="10" t="s">
        <v>88</v>
      </c>
      <c r="F32" s="10" t="s">
        <v>90</v>
      </c>
      <c r="G32" s="7">
        <v>98</v>
      </c>
      <c r="H32" s="7">
        <v>83</v>
      </c>
      <c r="I32" s="7">
        <v>87</v>
      </c>
      <c r="J32" s="13">
        <f t="shared" si="0"/>
        <v>268</v>
      </c>
    </row>
    <row r="33" spans="2:10" x14ac:dyDescent="0.15">
      <c r="B33" s="7">
        <v>1030</v>
      </c>
      <c r="C33" s="7" t="s">
        <v>630</v>
      </c>
      <c r="D33" s="7" t="s">
        <v>631</v>
      </c>
      <c r="E33" s="10" t="s">
        <v>88</v>
      </c>
      <c r="F33" s="10" t="s">
        <v>90</v>
      </c>
      <c r="G33" s="7">
        <v>61</v>
      </c>
      <c r="H33" s="7">
        <v>89</v>
      </c>
      <c r="I33" s="7">
        <v>31</v>
      </c>
      <c r="J33" s="13">
        <f t="shared" si="0"/>
        <v>181</v>
      </c>
    </row>
    <row r="34" spans="2:10" x14ac:dyDescent="0.15">
      <c r="B34" s="7">
        <v>1031</v>
      </c>
      <c r="C34" s="7" t="s">
        <v>50</v>
      </c>
      <c r="D34" s="7" t="s">
        <v>153</v>
      </c>
      <c r="E34" s="10" t="s">
        <v>87</v>
      </c>
      <c r="F34" s="10" t="s">
        <v>91</v>
      </c>
      <c r="G34" s="7">
        <v>97</v>
      </c>
      <c r="H34" s="7">
        <v>50</v>
      </c>
      <c r="I34" s="7">
        <v>97</v>
      </c>
      <c r="J34" s="13">
        <f t="shared" si="0"/>
        <v>244</v>
      </c>
    </row>
    <row r="35" spans="2:10" x14ac:dyDescent="0.15">
      <c r="B35" s="7">
        <v>1032</v>
      </c>
      <c r="C35" s="7" t="s">
        <v>59</v>
      </c>
      <c r="D35" s="7" t="s">
        <v>154</v>
      </c>
      <c r="E35" s="10" t="s">
        <v>88</v>
      </c>
      <c r="F35" s="10" t="s">
        <v>93</v>
      </c>
      <c r="G35" s="7">
        <v>45</v>
      </c>
      <c r="H35" s="7">
        <v>77</v>
      </c>
      <c r="I35" s="7">
        <v>81</v>
      </c>
      <c r="J35" s="13">
        <f t="shared" si="0"/>
        <v>203</v>
      </c>
    </row>
    <row r="36" spans="2:10" x14ac:dyDescent="0.15">
      <c r="B36" s="7">
        <v>1033</v>
      </c>
      <c r="C36" s="7" t="s">
        <v>47</v>
      </c>
      <c r="D36" s="7" t="s">
        <v>155</v>
      </c>
      <c r="E36" s="10" t="s">
        <v>88</v>
      </c>
      <c r="F36" s="10" t="s">
        <v>91</v>
      </c>
      <c r="G36" s="7">
        <v>99</v>
      </c>
      <c r="H36" s="7">
        <v>73</v>
      </c>
      <c r="I36" s="7">
        <v>73</v>
      </c>
      <c r="J36" s="13">
        <f t="shared" ref="J36:J56" si="1">SUM(G36:I36)</f>
        <v>245</v>
      </c>
    </row>
    <row r="37" spans="2:10" x14ac:dyDescent="0.15">
      <c r="B37" s="7">
        <v>1034</v>
      </c>
      <c r="C37" s="7" t="s">
        <v>64</v>
      </c>
      <c r="D37" s="7" t="s">
        <v>156</v>
      </c>
      <c r="E37" s="10" t="s">
        <v>87</v>
      </c>
      <c r="F37" s="10" t="s">
        <v>93</v>
      </c>
      <c r="G37" s="7">
        <v>77</v>
      </c>
      <c r="H37" s="7">
        <v>21</v>
      </c>
      <c r="I37" s="7">
        <v>46</v>
      </c>
      <c r="J37" s="13">
        <f t="shared" si="1"/>
        <v>144</v>
      </c>
    </row>
    <row r="38" spans="2:10" x14ac:dyDescent="0.15">
      <c r="B38" s="7">
        <v>1035</v>
      </c>
      <c r="C38" s="7" t="s">
        <v>38</v>
      </c>
      <c r="D38" s="7" t="s">
        <v>157</v>
      </c>
      <c r="E38" s="10" t="s">
        <v>88</v>
      </c>
      <c r="F38" s="10" t="s">
        <v>91</v>
      </c>
      <c r="G38" s="7">
        <v>62</v>
      </c>
      <c r="H38" s="7">
        <v>84</v>
      </c>
      <c r="I38" s="7">
        <v>86</v>
      </c>
      <c r="J38" s="13">
        <f t="shared" si="1"/>
        <v>232</v>
      </c>
    </row>
    <row r="39" spans="2:10" x14ac:dyDescent="0.15">
      <c r="B39" s="7">
        <v>1036</v>
      </c>
      <c r="C39" s="7" t="s">
        <v>54</v>
      </c>
      <c r="D39" s="7" t="s">
        <v>158</v>
      </c>
      <c r="E39" s="10" t="s">
        <v>88</v>
      </c>
      <c r="F39" s="10" t="s">
        <v>93</v>
      </c>
      <c r="G39" s="7">
        <v>56</v>
      </c>
      <c r="H39" s="7">
        <v>79</v>
      </c>
      <c r="I39" s="7">
        <v>58</v>
      </c>
      <c r="J39" s="13">
        <f t="shared" si="1"/>
        <v>193</v>
      </c>
    </row>
    <row r="40" spans="2:10" x14ac:dyDescent="0.15">
      <c r="B40" s="7">
        <v>1037</v>
      </c>
      <c r="C40" s="7" t="s">
        <v>620</v>
      </c>
      <c r="D40" s="7" t="s">
        <v>621</v>
      </c>
      <c r="E40" s="10" t="s">
        <v>88</v>
      </c>
      <c r="F40" s="10" t="s">
        <v>90</v>
      </c>
      <c r="G40" s="7">
        <v>94</v>
      </c>
      <c r="H40" s="7">
        <v>88</v>
      </c>
      <c r="I40" s="7">
        <v>75</v>
      </c>
      <c r="J40" s="13">
        <f t="shared" si="1"/>
        <v>257</v>
      </c>
    </row>
    <row r="41" spans="2:10" x14ac:dyDescent="0.15">
      <c r="B41" s="7">
        <v>1038</v>
      </c>
      <c r="C41" s="7" t="s">
        <v>619</v>
      </c>
      <c r="D41" s="7" t="s">
        <v>159</v>
      </c>
      <c r="E41" s="10" t="s">
        <v>87</v>
      </c>
      <c r="F41" s="10" t="s">
        <v>90</v>
      </c>
      <c r="G41" s="7">
        <v>81</v>
      </c>
      <c r="H41" s="7">
        <v>67</v>
      </c>
      <c r="I41" s="7">
        <v>82</v>
      </c>
      <c r="J41" s="13">
        <f t="shared" si="1"/>
        <v>230</v>
      </c>
    </row>
    <row r="42" spans="2:10" x14ac:dyDescent="0.15">
      <c r="B42" s="7">
        <v>1039</v>
      </c>
      <c r="C42" s="7" t="s">
        <v>49</v>
      </c>
      <c r="D42" s="7" t="s">
        <v>160</v>
      </c>
      <c r="E42" s="10" t="s">
        <v>88</v>
      </c>
      <c r="F42" s="10" t="s">
        <v>91</v>
      </c>
      <c r="G42" s="7">
        <v>67</v>
      </c>
      <c r="H42" s="7">
        <v>0</v>
      </c>
      <c r="I42" s="7">
        <v>46</v>
      </c>
      <c r="J42" s="13">
        <f t="shared" si="1"/>
        <v>113</v>
      </c>
    </row>
    <row r="43" spans="2:10" x14ac:dyDescent="0.15">
      <c r="B43" s="7">
        <v>1040</v>
      </c>
      <c r="C43" s="7" t="s">
        <v>58</v>
      </c>
      <c r="D43" s="7" t="s">
        <v>161</v>
      </c>
      <c r="E43" s="10" t="s">
        <v>87</v>
      </c>
      <c r="F43" s="10" t="s">
        <v>91</v>
      </c>
      <c r="G43" s="7">
        <v>100</v>
      </c>
      <c r="H43" s="7">
        <v>51</v>
      </c>
      <c r="I43" s="7">
        <v>100</v>
      </c>
      <c r="J43" s="13">
        <f t="shared" si="1"/>
        <v>251</v>
      </c>
    </row>
    <row r="44" spans="2:10" x14ac:dyDescent="0.15">
      <c r="B44" s="7">
        <v>1041</v>
      </c>
      <c r="C44" s="7" t="s">
        <v>66</v>
      </c>
      <c r="D44" s="7" t="s">
        <v>162</v>
      </c>
      <c r="E44" s="10" t="s">
        <v>88</v>
      </c>
      <c r="F44" s="10" t="s">
        <v>90</v>
      </c>
      <c r="G44" s="7">
        <v>84</v>
      </c>
      <c r="H44" s="7">
        <v>40</v>
      </c>
      <c r="I44" s="7">
        <v>61</v>
      </c>
      <c r="J44" s="13">
        <f t="shared" si="1"/>
        <v>185</v>
      </c>
    </row>
    <row r="45" spans="2:10" x14ac:dyDescent="0.15">
      <c r="B45" s="7">
        <v>1042</v>
      </c>
      <c r="C45" s="7" t="s">
        <v>39</v>
      </c>
      <c r="D45" s="7" t="s">
        <v>163</v>
      </c>
      <c r="E45" s="10" t="s">
        <v>87</v>
      </c>
      <c r="F45" s="10" t="s">
        <v>90</v>
      </c>
      <c r="G45" s="7">
        <v>99</v>
      </c>
      <c r="H45" s="7">
        <v>66</v>
      </c>
      <c r="I45" s="7">
        <v>77</v>
      </c>
      <c r="J45" s="13">
        <f t="shared" si="1"/>
        <v>242</v>
      </c>
    </row>
    <row r="46" spans="2:10" x14ac:dyDescent="0.15">
      <c r="B46" s="7">
        <v>1043</v>
      </c>
      <c r="C46" s="7" t="s">
        <v>69</v>
      </c>
      <c r="D46" s="7" t="s">
        <v>164</v>
      </c>
      <c r="E46" s="10" t="s">
        <v>88</v>
      </c>
      <c r="F46" s="10" t="s">
        <v>91</v>
      </c>
      <c r="G46" s="7">
        <v>21</v>
      </c>
      <c r="H46" s="7">
        <v>61</v>
      </c>
      <c r="I46" s="7">
        <v>47</v>
      </c>
      <c r="J46" s="13">
        <f t="shared" si="1"/>
        <v>129</v>
      </c>
    </row>
    <row r="47" spans="2:10" x14ac:dyDescent="0.15">
      <c r="B47" s="7">
        <v>1044</v>
      </c>
      <c r="C47" s="7" t="s">
        <v>53</v>
      </c>
      <c r="D47" s="7" t="s">
        <v>165</v>
      </c>
      <c r="E47" s="10" t="s">
        <v>87</v>
      </c>
      <c r="F47" s="10" t="s">
        <v>91</v>
      </c>
      <c r="G47" s="7">
        <v>59</v>
      </c>
      <c r="H47" s="7">
        <v>51</v>
      </c>
      <c r="I47" s="7">
        <v>51</v>
      </c>
      <c r="J47" s="13">
        <f t="shared" si="1"/>
        <v>161</v>
      </c>
    </row>
    <row r="48" spans="2:10" x14ac:dyDescent="0.15">
      <c r="B48" s="7">
        <v>1045</v>
      </c>
      <c r="C48" s="7" t="s">
        <v>626</v>
      </c>
      <c r="D48" s="7" t="s">
        <v>627</v>
      </c>
      <c r="E48" s="10" t="s">
        <v>88</v>
      </c>
      <c r="F48" s="10" t="s">
        <v>90</v>
      </c>
      <c r="G48" s="7">
        <v>94</v>
      </c>
      <c r="H48" s="7">
        <v>60</v>
      </c>
      <c r="I48" s="7">
        <v>74</v>
      </c>
      <c r="J48" s="13">
        <f t="shared" si="1"/>
        <v>228</v>
      </c>
    </row>
    <row r="49" spans="2:10" x14ac:dyDescent="0.15">
      <c r="B49" s="7">
        <v>1046</v>
      </c>
      <c r="C49" s="7" t="s">
        <v>60</v>
      </c>
      <c r="D49" s="7" t="s">
        <v>166</v>
      </c>
      <c r="E49" s="10" t="s">
        <v>87</v>
      </c>
      <c r="F49" s="10" t="s">
        <v>91</v>
      </c>
      <c r="G49" s="7">
        <v>67</v>
      </c>
      <c r="H49" s="7">
        <v>62</v>
      </c>
      <c r="I49" s="7">
        <v>98</v>
      </c>
      <c r="J49" s="13">
        <f t="shared" si="1"/>
        <v>227</v>
      </c>
    </row>
    <row r="50" spans="2:10" x14ac:dyDescent="0.15">
      <c r="B50" s="7">
        <v>1047</v>
      </c>
      <c r="C50" s="7" t="s">
        <v>56</v>
      </c>
      <c r="D50" s="7" t="s">
        <v>167</v>
      </c>
      <c r="E50" s="10" t="s">
        <v>87</v>
      </c>
      <c r="F50" s="10" t="s">
        <v>90</v>
      </c>
      <c r="G50" s="7">
        <v>70</v>
      </c>
      <c r="H50" s="7">
        <v>32</v>
      </c>
      <c r="I50" s="7">
        <v>66</v>
      </c>
      <c r="J50" s="13">
        <f t="shared" si="1"/>
        <v>168</v>
      </c>
    </row>
    <row r="51" spans="2:10" x14ac:dyDescent="0.15">
      <c r="B51" s="7">
        <v>1048</v>
      </c>
      <c r="C51" s="7" t="s">
        <v>68</v>
      </c>
      <c r="D51" s="7" t="s">
        <v>168</v>
      </c>
      <c r="E51" s="10" t="s">
        <v>87</v>
      </c>
      <c r="F51" s="10" t="s">
        <v>91</v>
      </c>
      <c r="G51" s="7">
        <v>76</v>
      </c>
      <c r="H51" s="7">
        <v>97</v>
      </c>
      <c r="I51" s="7">
        <v>78</v>
      </c>
      <c r="J51" s="13">
        <f t="shared" si="1"/>
        <v>251</v>
      </c>
    </row>
    <row r="52" spans="2:10" x14ac:dyDescent="0.15">
      <c r="B52" s="7">
        <v>1049</v>
      </c>
      <c r="C52" s="7" t="s">
        <v>73</v>
      </c>
      <c r="D52" s="7" t="s">
        <v>169</v>
      </c>
      <c r="E52" s="10" t="s">
        <v>87</v>
      </c>
      <c r="F52" s="10" t="s">
        <v>90</v>
      </c>
      <c r="G52" s="7">
        <v>74</v>
      </c>
      <c r="H52" s="7">
        <v>54</v>
      </c>
      <c r="I52" s="7">
        <v>34</v>
      </c>
      <c r="J52" s="13">
        <f t="shared" si="1"/>
        <v>162</v>
      </c>
    </row>
    <row r="53" spans="2:10" x14ac:dyDescent="0.15">
      <c r="B53" s="7">
        <v>1050</v>
      </c>
      <c r="C53" s="7" t="s">
        <v>72</v>
      </c>
      <c r="D53" s="7" t="s">
        <v>170</v>
      </c>
      <c r="E53" s="10" t="s">
        <v>87</v>
      </c>
      <c r="F53" s="10" t="s">
        <v>90</v>
      </c>
      <c r="G53" s="7">
        <v>32</v>
      </c>
      <c r="H53" s="7">
        <v>100</v>
      </c>
      <c r="I53" s="7">
        <v>62</v>
      </c>
      <c r="J53" s="13">
        <f t="shared" si="1"/>
        <v>194</v>
      </c>
    </row>
    <row r="54" spans="2:10" x14ac:dyDescent="0.15">
      <c r="B54" s="7">
        <v>1051</v>
      </c>
      <c r="C54" s="7" t="s">
        <v>45</v>
      </c>
      <c r="D54" s="7" t="s">
        <v>171</v>
      </c>
      <c r="E54" s="10" t="s">
        <v>88</v>
      </c>
      <c r="F54" s="10" t="s">
        <v>93</v>
      </c>
      <c r="G54" s="7">
        <v>78</v>
      </c>
      <c r="H54" s="7">
        <v>54</v>
      </c>
      <c r="I54" s="7">
        <v>58</v>
      </c>
      <c r="J54" s="13">
        <f t="shared" si="1"/>
        <v>190</v>
      </c>
    </row>
    <row r="55" spans="2:10" x14ac:dyDescent="0.15">
      <c r="B55" s="7">
        <v>1052</v>
      </c>
      <c r="C55" s="7" t="s">
        <v>628</v>
      </c>
      <c r="D55" s="7" t="s">
        <v>629</v>
      </c>
      <c r="E55" s="10" t="s">
        <v>88</v>
      </c>
      <c r="F55" s="10" t="s">
        <v>90</v>
      </c>
      <c r="G55" s="7">
        <v>62</v>
      </c>
      <c r="H55" s="7">
        <v>67</v>
      </c>
      <c r="I55" s="7">
        <v>46</v>
      </c>
      <c r="J55" s="13">
        <f t="shared" si="1"/>
        <v>175</v>
      </c>
    </row>
    <row r="56" spans="2:10" ht="14.25" thickBot="1" x14ac:dyDescent="0.2">
      <c r="B56" s="8">
        <v>1053</v>
      </c>
      <c r="C56" s="8" t="s">
        <v>74</v>
      </c>
      <c r="D56" s="8" t="s">
        <v>172</v>
      </c>
      <c r="E56" s="11" t="s">
        <v>87</v>
      </c>
      <c r="F56" s="11" t="s">
        <v>93</v>
      </c>
      <c r="G56" s="8">
        <v>62</v>
      </c>
      <c r="H56" s="8">
        <v>76</v>
      </c>
      <c r="I56" s="8">
        <v>59</v>
      </c>
      <c r="J56" s="14">
        <f t="shared" si="1"/>
        <v>197</v>
      </c>
    </row>
  </sheetData>
  <sortState xmlns:xlrd2="http://schemas.microsoft.com/office/spreadsheetml/2017/richdata2" ref="B4:J56">
    <sortCondition ref="B4"/>
  </sortState>
  <mergeCells count="1">
    <mergeCell ref="B1:J1"/>
  </mergeCells>
  <phoneticPr fontId="2"/>
  <dataValidations count="1">
    <dataValidation imeMode="fullKatakana" allowBlank="1" showInputMessage="1" showErrorMessage="1" sqref="D30:D37 D14:D20 D4:D13 D21:D29 D38:D47 D48:D56" xr:uid="{00000000-0002-0000-0600-000000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>
    <row r="1" spans="1:1" x14ac:dyDescent="0.15">
      <c r="A1" t="s">
        <v>496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>
    <row r="1" spans="1:1" x14ac:dyDescent="0.15">
      <c r="A1" t="s">
        <v>497</v>
      </c>
    </row>
  </sheetData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5" x14ac:dyDescent="0.15"/>
  <sheetData>
    <row r="1" spans="1:1" x14ac:dyDescent="0.15">
      <c r="A1" t="s">
        <v>498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E177"/>
  <sheetViews>
    <sheetView workbookViewId="0"/>
  </sheetViews>
  <sheetFormatPr defaultRowHeight="13.5" x14ac:dyDescent="0.15"/>
  <cols>
    <col min="3" max="3" width="8.25" customWidth="1"/>
    <col min="4" max="4" width="23.5" customWidth="1"/>
  </cols>
  <sheetData>
    <row r="1" spans="2:5" ht="21" x14ac:dyDescent="0.2">
      <c r="B1" s="95" t="s">
        <v>342</v>
      </c>
      <c r="C1" s="95"/>
      <c r="D1" s="95"/>
    </row>
    <row r="3" spans="2:5" x14ac:dyDescent="0.15">
      <c r="B3" s="26" t="s">
        <v>341</v>
      </c>
      <c r="C3" s="26" t="s">
        <v>340</v>
      </c>
      <c r="D3" s="26" t="s">
        <v>89</v>
      </c>
      <c r="E3" s="26"/>
    </row>
    <row r="4" spans="2:5" x14ac:dyDescent="0.15">
      <c r="B4" s="1">
        <v>1</v>
      </c>
      <c r="C4" s="25">
        <v>41092.07135510409</v>
      </c>
      <c r="D4" s="1" t="s">
        <v>288</v>
      </c>
      <c r="E4" s="1"/>
    </row>
    <row r="5" spans="2:5" x14ac:dyDescent="0.15">
      <c r="B5" s="1">
        <v>2</v>
      </c>
      <c r="C5" s="25">
        <v>41095.926217927627</v>
      </c>
      <c r="D5" s="1" t="s">
        <v>197</v>
      </c>
      <c r="E5" s="1"/>
    </row>
    <row r="6" spans="2:5" x14ac:dyDescent="0.15">
      <c r="B6" s="1">
        <v>3</v>
      </c>
      <c r="C6" s="25">
        <v>41095.424555586302</v>
      </c>
      <c r="D6" s="1" t="s">
        <v>216</v>
      </c>
      <c r="E6" s="1"/>
    </row>
    <row r="7" spans="2:5" x14ac:dyDescent="0.15">
      <c r="B7" s="1">
        <v>4</v>
      </c>
      <c r="C7" s="25">
        <v>41067.829189709861</v>
      </c>
      <c r="D7" s="1" t="s">
        <v>213</v>
      </c>
      <c r="E7" s="1"/>
    </row>
    <row r="8" spans="2:5" x14ac:dyDescent="0.15">
      <c r="B8" s="1">
        <v>5</v>
      </c>
      <c r="C8" s="25">
        <v>41103.021088749949</v>
      </c>
      <c r="D8" s="1" t="s">
        <v>239</v>
      </c>
      <c r="E8" s="1"/>
    </row>
    <row r="9" spans="2:5" x14ac:dyDescent="0.15">
      <c r="B9" s="1">
        <v>6</v>
      </c>
      <c r="C9" s="25">
        <v>41097.469465480615</v>
      </c>
      <c r="D9" s="1" t="s">
        <v>177</v>
      </c>
      <c r="E9" s="1"/>
    </row>
    <row r="10" spans="2:5" x14ac:dyDescent="0.15">
      <c r="B10" s="1">
        <v>7</v>
      </c>
      <c r="C10" s="25">
        <v>41102.074013422207</v>
      </c>
      <c r="D10" s="1" t="s">
        <v>259</v>
      </c>
      <c r="E10" s="1"/>
    </row>
    <row r="11" spans="2:5" x14ac:dyDescent="0.15">
      <c r="B11" s="1">
        <v>8</v>
      </c>
      <c r="C11" s="25">
        <v>41092.497646498014</v>
      </c>
      <c r="D11" s="1" t="s">
        <v>178</v>
      </c>
      <c r="E11" s="1"/>
    </row>
    <row r="12" spans="2:5" x14ac:dyDescent="0.15">
      <c r="B12" s="1">
        <v>9</v>
      </c>
      <c r="C12" s="25">
        <v>41087.197509156103</v>
      </c>
      <c r="D12" s="1" t="s">
        <v>260</v>
      </c>
      <c r="E12" s="1"/>
    </row>
    <row r="13" spans="2:5" x14ac:dyDescent="0.15">
      <c r="B13" s="1">
        <v>10</v>
      </c>
      <c r="C13" s="25">
        <v>41072.331080967626</v>
      </c>
      <c r="D13" s="1" t="s">
        <v>180</v>
      </c>
      <c r="E13" s="1"/>
    </row>
    <row r="14" spans="2:5" x14ac:dyDescent="0.15">
      <c r="B14" s="1">
        <v>11</v>
      </c>
      <c r="C14" s="25">
        <v>41103.929029698433</v>
      </c>
      <c r="D14" s="1" t="s">
        <v>321</v>
      </c>
      <c r="E14" s="1"/>
    </row>
    <row r="15" spans="2:5" x14ac:dyDescent="0.15">
      <c r="B15" s="1">
        <v>12</v>
      </c>
      <c r="C15" s="25">
        <v>41087.507505067813</v>
      </c>
      <c r="D15" s="1" t="s">
        <v>322</v>
      </c>
      <c r="E15" s="1"/>
    </row>
    <row r="16" spans="2:5" x14ac:dyDescent="0.15">
      <c r="B16" s="1">
        <v>13</v>
      </c>
      <c r="C16" s="25">
        <v>41075.275395316872</v>
      </c>
      <c r="D16" s="1" t="s">
        <v>319</v>
      </c>
      <c r="E16" s="1"/>
    </row>
    <row r="17" spans="2:5" x14ac:dyDescent="0.15">
      <c r="B17" s="1">
        <v>14</v>
      </c>
      <c r="C17" s="25">
        <v>41085.965141972803</v>
      </c>
      <c r="D17" s="1" t="s">
        <v>334</v>
      </c>
      <c r="E17" s="1"/>
    </row>
    <row r="18" spans="2:5" x14ac:dyDescent="0.15">
      <c r="B18" s="1">
        <v>15</v>
      </c>
      <c r="C18" s="25">
        <v>41080.311298065026</v>
      </c>
      <c r="D18" s="1" t="s">
        <v>314</v>
      </c>
      <c r="E18" s="1"/>
    </row>
    <row r="19" spans="2:5" x14ac:dyDescent="0.15">
      <c r="B19" s="1">
        <v>16</v>
      </c>
      <c r="C19" s="25">
        <v>41092.495973925659</v>
      </c>
      <c r="D19" s="1" t="s">
        <v>286</v>
      </c>
      <c r="E19" s="1"/>
    </row>
    <row r="20" spans="2:5" x14ac:dyDescent="0.15">
      <c r="B20" s="1">
        <v>17</v>
      </c>
      <c r="C20" s="25">
        <v>41082.032386372834</v>
      </c>
      <c r="D20" s="1" t="s">
        <v>215</v>
      </c>
      <c r="E20" s="1"/>
    </row>
    <row r="21" spans="2:5" x14ac:dyDescent="0.15">
      <c r="B21" s="1">
        <v>18</v>
      </c>
      <c r="C21" s="25">
        <v>41092.627041001047</v>
      </c>
      <c r="D21" s="1" t="s">
        <v>179</v>
      </c>
      <c r="E21" s="1"/>
    </row>
    <row r="22" spans="2:5" x14ac:dyDescent="0.15">
      <c r="B22" s="1">
        <v>19</v>
      </c>
      <c r="C22" s="25">
        <v>41100.91753680828</v>
      </c>
      <c r="D22" s="1" t="s">
        <v>297</v>
      </c>
      <c r="E22" s="1"/>
    </row>
    <row r="23" spans="2:5" x14ac:dyDescent="0.15">
      <c r="B23" s="1">
        <v>20</v>
      </c>
      <c r="C23" s="25">
        <v>41087.436075620084</v>
      </c>
      <c r="D23" s="1" t="s">
        <v>270</v>
      </c>
      <c r="E23" s="1"/>
    </row>
    <row r="24" spans="2:5" x14ac:dyDescent="0.15">
      <c r="B24" s="1">
        <v>21</v>
      </c>
      <c r="C24" s="25">
        <v>41084.413524285017</v>
      </c>
      <c r="D24" s="1" t="s">
        <v>222</v>
      </c>
      <c r="E24" s="1"/>
    </row>
    <row r="25" spans="2:5" x14ac:dyDescent="0.15">
      <c r="B25" s="1">
        <v>22</v>
      </c>
      <c r="C25" s="25">
        <v>41098.301706689861</v>
      </c>
      <c r="D25" s="1" t="s">
        <v>325</v>
      </c>
      <c r="E25" s="1"/>
    </row>
    <row r="26" spans="2:5" x14ac:dyDescent="0.15">
      <c r="B26" s="1">
        <v>23</v>
      </c>
      <c r="C26" s="25">
        <v>41100.456591346549</v>
      </c>
      <c r="D26" s="1" t="s">
        <v>251</v>
      </c>
      <c r="E26" s="1"/>
    </row>
    <row r="27" spans="2:5" x14ac:dyDescent="0.15">
      <c r="B27" s="1">
        <v>24</v>
      </c>
      <c r="C27" s="25">
        <v>41091.651415881337</v>
      </c>
      <c r="D27" s="1" t="s">
        <v>175</v>
      </c>
      <c r="E27" s="1"/>
    </row>
    <row r="28" spans="2:5" x14ac:dyDescent="0.15">
      <c r="B28" s="1">
        <v>25</v>
      </c>
      <c r="C28" s="25">
        <v>41072.105033086591</v>
      </c>
      <c r="D28" s="1" t="s">
        <v>237</v>
      </c>
      <c r="E28" s="1"/>
    </row>
    <row r="29" spans="2:5" x14ac:dyDescent="0.15">
      <c r="B29" s="1">
        <v>26</v>
      </c>
      <c r="C29" s="25">
        <v>41091.022729358549</v>
      </c>
      <c r="D29" s="1" t="s">
        <v>292</v>
      </c>
      <c r="E29" s="1"/>
    </row>
    <row r="30" spans="2:5" x14ac:dyDescent="0.15">
      <c r="B30" s="1">
        <v>27</v>
      </c>
      <c r="C30" s="25">
        <v>41076.327205041089</v>
      </c>
      <c r="D30" s="1" t="s">
        <v>196</v>
      </c>
      <c r="E30" s="1"/>
    </row>
    <row r="31" spans="2:5" x14ac:dyDescent="0.15">
      <c r="B31" s="1">
        <v>28</v>
      </c>
      <c r="C31" s="25">
        <v>41105.189278902944</v>
      </c>
      <c r="D31" s="1" t="s">
        <v>194</v>
      </c>
      <c r="E31" s="1"/>
    </row>
    <row r="32" spans="2:5" x14ac:dyDescent="0.15">
      <c r="B32" s="1">
        <v>29</v>
      </c>
      <c r="C32" s="25">
        <v>41093.752504666525</v>
      </c>
      <c r="D32" s="1" t="s">
        <v>308</v>
      </c>
      <c r="E32" s="1"/>
    </row>
    <row r="33" spans="2:5" x14ac:dyDescent="0.15">
      <c r="B33" s="1">
        <v>30</v>
      </c>
      <c r="C33" s="25">
        <v>41074.556435092236</v>
      </c>
      <c r="D33" s="1" t="s">
        <v>267</v>
      </c>
      <c r="E33" s="1"/>
    </row>
    <row r="34" spans="2:5" x14ac:dyDescent="0.15">
      <c r="B34" s="1">
        <v>31</v>
      </c>
      <c r="C34" s="25">
        <v>41081.740376186295</v>
      </c>
      <c r="D34" s="1" t="s">
        <v>280</v>
      </c>
      <c r="E34" s="1"/>
    </row>
    <row r="35" spans="2:5" x14ac:dyDescent="0.15">
      <c r="B35" s="1">
        <v>32</v>
      </c>
      <c r="C35" s="25">
        <v>41094.349358177875</v>
      </c>
      <c r="D35" s="1" t="s">
        <v>271</v>
      </c>
      <c r="E35" s="1"/>
    </row>
    <row r="36" spans="2:5" x14ac:dyDescent="0.15">
      <c r="B36" s="1">
        <v>33</v>
      </c>
      <c r="C36" s="25">
        <v>41088.049108041145</v>
      </c>
      <c r="D36" s="1" t="s">
        <v>300</v>
      </c>
      <c r="E36" s="1"/>
    </row>
    <row r="37" spans="2:5" x14ac:dyDescent="0.15">
      <c r="B37" s="1">
        <v>34</v>
      </c>
      <c r="C37" s="25">
        <v>41094.027304069597</v>
      </c>
      <c r="D37" s="1" t="s">
        <v>254</v>
      </c>
      <c r="E37" s="1"/>
    </row>
    <row r="38" spans="2:5" x14ac:dyDescent="0.15">
      <c r="B38" s="1">
        <v>35</v>
      </c>
      <c r="C38" s="25">
        <v>41069.69807872791</v>
      </c>
      <c r="D38" s="1" t="s">
        <v>228</v>
      </c>
      <c r="E38" s="1"/>
    </row>
    <row r="39" spans="2:5" x14ac:dyDescent="0.15">
      <c r="B39" s="1">
        <v>36</v>
      </c>
      <c r="C39" s="25">
        <v>41101.368927149248</v>
      </c>
      <c r="D39" s="1" t="s">
        <v>320</v>
      </c>
      <c r="E39" s="1"/>
    </row>
    <row r="40" spans="2:5" x14ac:dyDescent="0.15">
      <c r="B40" s="1">
        <v>37</v>
      </c>
      <c r="C40" s="25">
        <v>41088.67532807005</v>
      </c>
      <c r="D40" s="1" t="s">
        <v>265</v>
      </c>
      <c r="E40" s="1"/>
    </row>
    <row r="41" spans="2:5" x14ac:dyDescent="0.15">
      <c r="B41" s="1">
        <v>38</v>
      </c>
      <c r="C41" s="25">
        <v>41065.159302582259</v>
      </c>
      <c r="D41" s="1" t="s">
        <v>235</v>
      </c>
      <c r="E41" s="1"/>
    </row>
    <row r="42" spans="2:5" x14ac:dyDescent="0.15">
      <c r="B42" s="1">
        <v>39</v>
      </c>
      <c r="C42" s="25">
        <v>41105.296271804036</v>
      </c>
      <c r="D42" s="1" t="s">
        <v>326</v>
      </c>
      <c r="E42" s="1"/>
    </row>
    <row r="43" spans="2:5" x14ac:dyDescent="0.15">
      <c r="B43" s="1">
        <v>40</v>
      </c>
      <c r="C43" s="25">
        <v>41091.091968259752</v>
      </c>
      <c r="D43" s="1" t="s">
        <v>184</v>
      </c>
      <c r="E43" s="1"/>
    </row>
    <row r="44" spans="2:5" x14ac:dyDescent="0.15">
      <c r="B44" s="1">
        <v>41</v>
      </c>
      <c r="C44" s="25">
        <v>41094.935790027426</v>
      </c>
      <c r="D44" s="1" t="s">
        <v>181</v>
      </c>
      <c r="E44" s="1"/>
    </row>
    <row r="45" spans="2:5" x14ac:dyDescent="0.15">
      <c r="B45" s="1">
        <v>42</v>
      </c>
      <c r="C45" s="25">
        <v>41083.352799164706</v>
      </c>
      <c r="D45" s="1" t="s">
        <v>197</v>
      </c>
      <c r="E45" s="1"/>
    </row>
    <row r="46" spans="2:5" x14ac:dyDescent="0.15">
      <c r="B46" s="1">
        <v>43</v>
      </c>
      <c r="C46" s="25">
        <v>41097.868942759706</v>
      </c>
      <c r="D46" s="1" t="s">
        <v>225</v>
      </c>
      <c r="E46" s="1"/>
    </row>
    <row r="47" spans="2:5" x14ac:dyDescent="0.15">
      <c r="B47" s="1">
        <v>44</v>
      </c>
      <c r="C47" s="25">
        <v>41065.62706788467</v>
      </c>
      <c r="D47" s="1" t="s">
        <v>296</v>
      </c>
      <c r="E47" s="1"/>
    </row>
    <row r="48" spans="2:5" x14ac:dyDescent="0.15">
      <c r="B48" s="1">
        <v>45</v>
      </c>
      <c r="C48" s="25">
        <v>41095.607072742787</v>
      </c>
      <c r="D48" s="1" t="s">
        <v>246</v>
      </c>
      <c r="E48" s="1"/>
    </row>
    <row r="49" spans="2:5" x14ac:dyDescent="0.15">
      <c r="B49" s="1">
        <v>46</v>
      </c>
      <c r="C49" s="25">
        <v>41093.212413234047</v>
      </c>
      <c r="D49" s="1" t="s">
        <v>309</v>
      </c>
      <c r="E49" s="1"/>
    </row>
    <row r="50" spans="2:5" x14ac:dyDescent="0.15">
      <c r="B50" s="1">
        <v>47</v>
      </c>
      <c r="C50" s="25">
        <v>41096.31884160803</v>
      </c>
      <c r="D50" s="1" t="s">
        <v>307</v>
      </c>
      <c r="E50" s="1"/>
    </row>
    <row r="51" spans="2:5" x14ac:dyDescent="0.15">
      <c r="B51" s="1">
        <v>48</v>
      </c>
      <c r="C51" s="25">
        <v>41103.392965327832</v>
      </c>
      <c r="D51" s="1" t="s">
        <v>268</v>
      </c>
      <c r="E51" s="1"/>
    </row>
    <row r="52" spans="2:5" x14ac:dyDescent="0.15">
      <c r="B52" s="1">
        <v>49</v>
      </c>
      <c r="C52" s="25">
        <v>41086.32255917466</v>
      </c>
      <c r="D52" s="1" t="s">
        <v>302</v>
      </c>
      <c r="E52" s="1"/>
    </row>
    <row r="53" spans="2:5" x14ac:dyDescent="0.15">
      <c r="B53" s="1">
        <v>50</v>
      </c>
      <c r="C53" s="25">
        <v>41094.696074809523</v>
      </c>
      <c r="D53" s="1" t="s">
        <v>315</v>
      </c>
      <c r="E53" s="1"/>
    </row>
    <row r="54" spans="2:5" x14ac:dyDescent="0.15">
      <c r="B54" s="1">
        <v>51</v>
      </c>
      <c r="C54" s="25">
        <v>41094.295729491445</v>
      </c>
      <c r="D54" s="1" t="s">
        <v>204</v>
      </c>
      <c r="E54" s="1"/>
    </row>
    <row r="55" spans="2:5" x14ac:dyDescent="0.15">
      <c r="B55" s="1">
        <v>52</v>
      </c>
      <c r="C55" s="25">
        <v>41067.303519672438</v>
      </c>
      <c r="D55" s="1" t="s">
        <v>257</v>
      </c>
      <c r="E55" s="1"/>
    </row>
    <row r="56" spans="2:5" x14ac:dyDescent="0.15">
      <c r="B56" s="1">
        <v>53</v>
      </c>
      <c r="C56" s="25">
        <v>41092.888950979017</v>
      </c>
      <c r="D56" s="1" t="s">
        <v>250</v>
      </c>
      <c r="E56" s="1"/>
    </row>
    <row r="57" spans="2:5" x14ac:dyDescent="0.15">
      <c r="B57" s="1">
        <v>54</v>
      </c>
      <c r="C57" s="25">
        <v>41096.007668252918</v>
      </c>
      <c r="D57" s="1" t="s">
        <v>284</v>
      </c>
      <c r="E57" s="1"/>
    </row>
    <row r="58" spans="2:5" x14ac:dyDescent="0.15">
      <c r="B58" s="1">
        <v>55</v>
      </c>
      <c r="C58" s="25">
        <v>41063.763019912665</v>
      </c>
      <c r="D58" s="1" t="s">
        <v>311</v>
      </c>
      <c r="E58" s="1"/>
    </row>
    <row r="59" spans="2:5" x14ac:dyDescent="0.15">
      <c r="B59" s="1">
        <v>56</v>
      </c>
      <c r="C59" s="25">
        <v>41079.304485789362</v>
      </c>
      <c r="D59" s="1" t="s">
        <v>289</v>
      </c>
      <c r="E59" s="1"/>
    </row>
    <row r="60" spans="2:5" x14ac:dyDescent="0.15">
      <c r="B60" s="1">
        <v>57</v>
      </c>
      <c r="C60" s="25">
        <v>41070.659146704202</v>
      </c>
      <c r="D60" s="1" t="s">
        <v>303</v>
      </c>
      <c r="E60" s="1"/>
    </row>
    <row r="61" spans="2:5" x14ac:dyDescent="0.15">
      <c r="B61" s="1">
        <v>58</v>
      </c>
      <c r="C61" s="25">
        <v>41065.050460978069</v>
      </c>
      <c r="D61" s="1" t="s">
        <v>201</v>
      </c>
      <c r="E61" s="1"/>
    </row>
    <row r="62" spans="2:5" x14ac:dyDescent="0.15">
      <c r="B62" s="1">
        <v>59</v>
      </c>
      <c r="C62" s="25">
        <v>41096.108870406555</v>
      </c>
      <c r="D62" s="1" t="s">
        <v>197</v>
      </c>
      <c r="E62" s="1"/>
    </row>
    <row r="63" spans="2:5" x14ac:dyDescent="0.15">
      <c r="B63" s="1">
        <v>60</v>
      </c>
      <c r="C63" s="25">
        <v>41084.674779120447</v>
      </c>
      <c r="D63" s="1" t="s">
        <v>174</v>
      </c>
      <c r="E63" s="1"/>
    </row>
    <row r="64" spans="2:5" x14ac:dyDescent="0.15">
      <c r="B64" s="1">
        <v>61</v>
      </c>
      <c r="C64" s="25">
        <v>41091.16600144242</v>
      </c>
      <c r="D64" s="1" t="s">
        <v>240</v>
      </c>
      <c r="E64" s="1"/>
    </row>
    <row r="65" spans="2:5" x14ac:dyDescent="0.15">
      <c r="B65" s="1">
        <v>62</v>
      </c>
      <c r="C65" s="25">
        <v>41067.308024771613</v>
      </c>
      <c r="D65" s="1" t="s">
        <v>261</v>
      </c>
      <c r="E65" s="1"/>
    </row>
    <row r="66" spans="2:5" x14ac:dyDescent="0.15">
      <c r="B66" s="1">
        <v>63</v>
      </c>
      <c r="C66" s="25">
        <v>41099.630033518537</v>
      </c>
      <c r="D66" s="1" t="s">
        <v>263</v>
      </c>
      <c r="E66" s="1"/>
    </row>
    <row r="67" spans="2:5" x14ac:dyDescent="0.15">
      <c r="B67" s="1">
        <v>64</v>
      </c>
      <c r="C67" s="25">
        <v>41070.058921195283</v>
      </c>
      <c r="D67" s="1" t="s">
        <v>295</v>
      </c>
      <c r="E67" s="1"/>
    </row>
    <row r="68" spans="2:5" x14ac:dyDescent="0.15">
      <c r="B68" s="1">
        <v>65</v>
      </c>
      <c r="C68" s="25">
        <v>41075.836349978694</v>
      </c>
      <c r="D68" s="1" t="s">
        <v>227</v>
      </c>
      <c r="E68" s="1"/>
    </row>
    <row r="69" spans="2:5" x14ac:dyDescent="0.15">
      <c r="B69" s="1">
        <v>66</v>
      </c>
      <c r="C69" s="25">
        <v>41099.506765915736</v>
      </c>
      <c r="D69" s="1" t="s">
        <v>291</v>
      </c>
      <c r="E69" s="1"/>
    </row>
    <row r="70" spans="2:5" x14ac:dyDescent="0.15">
      <c r="B70" s="1">
        <v>67</v>
      </c>
      <c r="C70" s="25">
        <v>41095.144930657865</v>
      </c>
      <c r="D70" s="1" t="s">
        <v>336</v>
      </c>
      <c r="E70" s="1"/>
    </row>
    <row r="71" spans="2:5" x14ac:dyDescent="0.15">
      <c r="B71" s="1">
        <v>68</v>
      </c>
      <c r="C71" s="25">
        <v>41090.978104765112</v>
      </c>
      <c r="D71" s="1" t="s">
        <v>339</v>
      </c>
      <c r="E71" s="1"/>
    </row>
    <row r="72" spans="2:5" x14ac:dyDescent="0.15">
      <c r="B72" s="1">
        <v>69</v>
      </c>
      <c r="C72" s="25">
        <v>41076.087497081331</v>
      </c>
      <c r="D72" s="1" t="s">
        <v>182</v>
      </c>
      <c r="E72" s="1"/>
    </row>
    <row r="73" spans="2:5" x14ac:dyDescent="0.15">
      <c r="B73" s="1">
        <v>70</v>
      </c>
      <c r="C73" s="25">
        <v>41081.747042027004</v>
      </c>
      <c r="D73" s="1" t="s">
        <v>207</v>
      </c>
      <c r="E73" s="1"/>
    </row>
    <row r="74" spans="2:5" x14ac:dyDescent="0.15">
      <c r="B74" s="1">
        <v>71</v>
      </c>
      <c r="C74" s="25">
        <v>41067.172211775105</v>
      </c>
      <c r="D74" s="1" t="s">
        <v>202</v>
      </c>
      <c r="E74" s="1"/>
    </row>
    <row r="75" spans="2:5" x14ac:dyDescent="0.15">
      <c r="B75" s="1">
        <v>72</v>
      </c>
      <c r="C75" s="25">
        <v>41094.662543782928</v>
      </c>
      <c r="D75" s="1" t="s">
        <v>230</v>
      </c>
      <c r="E75" s="1"/>
    </row>
    <row r="76" spans="2:5" x14ac:dyDescent="0.15">
      <c r="B76" s="1">
        <v>73</v>
      </c>
      <c r="C76" s="25">
        <v>41097.716664443447</v>
      </c>
      <c r="D76" s="1" t="s">
        <v>253</v>
      </c>
      <c r="E76" s="1"/>
    </row>
    <row r="77" spans="2:5" x14ac:dyDescent="0.15">
      <c r="B77" s="1">
        <v>74</v>
      </c>
      <c r="C77" s="25">
        <v>41105.671689504939</v>
      </c>
      <c r="D77" s="1" t="s">
        <v>310</v>
      </c>
      <c r="E77" s="1"/>
    </row>
    <row r="78" spans="2:5" x14ac:dyDescent="0.15">
      <c r="B78" s="1">
        <v>75</v>
      </c>
      <c r="C78" s="25">
        <v>41098.181246397726</v>
      </c>
      <c r="D78" s="1" t="s">
        <v>176</v>
      </c>
      <c r="E78" s="1"/>
    </row>
    <row r="79" spans="2:5" x14ac:dyDescent="0.15">
      <c r="B79" s="1">
        <v>76</v>
      </c>
      <c r="C79" s="25">
        <v>41065.848441970127</v>
      </c>
      <c r="D79" s="1" t="s">
        <v>299</v>
      </c>
      <c r="E79" s="1"/>
    </row>
    <row r="80" spans="2:5" x14ac:dyDescent="0.15">
      <c r="B80" s="1">
        <v>77</v>
      </c>
      <c r="C80" s="25">
        <v>41064.427591595515</v>
      </c>
      <c r="D80" s="1" t="s">
        <v>304</v>
      </c>
      <c r="E80" s="1"/>
    </row>
    <row r="81" spans="2:5" x14ac:dyDescent="0.15">
      <c r="B81" s="1">
        <v>78</v>
      </c>
      <c r="C81" s="25">
        <v>41082.039078237081</v>
      </c>
      <c r="D81" s="1" t="s">
        <v>173</v>
      </c>
      <c r="E81" s="1"/>
    </row>
    <row r="82" spans="2:5" x14ac:dyDescent="0.15">
      <c r="B82" s="1">
        <v>79</v>
      </c>
      <c r="C82" s="25">
        <v>41062.169592590952</v>
      </c>
      <c r="D82" s="1" t="s">
        <v>281</v>
      </c>
      <c r="E82" s="1"/>
    </row>
    <row r="83" spans="2:5" x14ac:dyDescent="0.15">
      <c r="B83" s="1">
        <v>80</v>
      </c>
      <c r="C83" s="25">
        <v>41081.521298366206</v>
      </c>
      <c r="D83" s="1" t="s">
        <v>293</v>
      </c>
      <c r="E83" s="1"/>
    </row>
    <row r="84" spans="2:5" x14ac:dyDescent="0.15">
      <c r="B84" s="1">
        <v>81</v>
      </c>
      <c r="C84" s="25">
        <v>41091.560309414337</v>
      </c>
      <c r="D84" s="1" t="s">
        <v>337</v>
      </c>
      <c r="E84" s="1"/>
    </row>
    <row r="85" spans="2:5" x14ac:dyDescent="0.15">
      <c r="B85" s="1">
        <v>82</v>
      </c>
      <c r="C85" s="25">
        <v>41101.619798004554</v>
      </c>
      <c r="D85" s="1" t="s">
        <v>202</v>
      </c>
      <c r="E85" s="1"/>
    </row>
    <row r="86" spans="2:5" x14ac:dyDescent="0.15">
      <c r="B86" s="1">
        <v>83</v>
      </c>
      <c r="C86" s="25">
        <v>41097.071873059031</v>
      </c>
      <c r="D86" s="1" t="s">
        <v>183</v>
      </c>
      <c r="E86" s="1"/>
    </row>
    <row r="87" spans="2:5" x14ac:dyDescent="0.15">
      <c r="B87" s="1">
        <v>84</v>
      </c>
      <c r="C87" s="25">
        <v>41069.469010504625</v>
      </c>
      <c r="D87" s="1" t="s">
        <v>210</v>
      </c>
      <c r="E87" s="1"/>
    </row>
    <row r="88" spans="2:5" x14ac:dyDescent="0.15">
      <c r="B88" s="1">
        <v>85</v>
      </c>
      <c r="C88" s="25">
        <v>41104.403735203181</v>
      </c>
      <c r="D88" s="1" t="s">
        <v>217</v>
      </c>
      <c r="E88" s="1"/>
    </row>
    <row r="89" spans="2:5" x14ac:dyDescent="0.15">
      <c r="B89" s="1">
        <v>86</v>
      </c>
      <c r="C89" s="25">
        <v>41089.599641375935</v>
      </c>
      <c r="D89" s="1" t="s">
        <v>332</v>
      </c>
      <c r="E89" s="1"/>
    </row>
    <row r="90" spans="2:5" x14ac:dyDescent="0.15">
      <c r="B90" s="1">
        <v>87</v>
      </c>
      <c r="C90" s="25">
        <v>41075.671749979054</v>
      </c>
      <c r="D90" s="1" t="s">
        <v>317</v>
      </c>
      <c r="E90" s="1"/>
    </row>
    <row r="91" spans="2:5" x14ac:dyDescent="0.15">
      <c r="B91" s="1">
        <v>88</v>
      </c>
      <c r="C91" s="25">
        <v>41068.719665242133</v>
      </c>
      <c r="D91" s="1" t="s">
        <v>264</v>
      </c>
      <c r="E91" s="1"/>
    </row>
    <row r="92" spans="2:5" x14ac:dyDescent="0.15">
      <c r="B92" s="1">
        <v>89</v>
      </c>
      <c r="C92" s="25">
        <v>41063.865439293666</v>
      </c>
      <c r="D92" s="1" t="s">
        <v>300</v>
      </c>
      <c r="E92" s="1"/>
    </row>
    <row r="93" spans="2:5" x14ac:dyDescent="0.15">
      <c r="B93" s="1">
        <v>90</v>
      </c>
      <c r="C93" s="25">
        <v>41070.238917793446</v>
      </c>
      <c r="D93" s="1" t="s">
        <v>205</v>
      </c>
      <c r="E93" s="1"/>
    </row>
    <row r="94" spans="2:5" x14ac:dyDescent="0.15">
      <c r="B94" s="1">
        <v>91</v>
      </c>
      <c r="C94" s="25">
        <v>41094.35387145717</v>
      </c>
      <c r="D94" s="1" t="s">
        <v>186</v>
      </c>
      <c r="E94" s="1"/>
    </row>
    <row r="95" spans="2:5" x14ac:dyDescent="0.15">
      <c r="B95" s="1">
        <v>92</v>
      </c>
      <c r="C95" s="25">
        <v>41100.329099182185</v>
      </c>
      <c r="D95" s="1" t="s">
        <v>247</v>
      </c>
      <c r="E95" s="1"/>
    </row>
    <row r="96" spans="2:5" x14ac:dyDescent="0.15">
      <c r="B96" s="1">
        <v>93</v>
      </c>
      <c r="C96" s="25">
        <v>41065.463900599425</v>
      </c>
      <c r="D96" s="1" t="s">
        <v>191</v>
      </c>
      <c r="E96" s="1"/>
    </row>
    <row r="97" spans="2:5" x14ac:dyDescent="0.15">
      <c r="B97" s="1">
        <v>94</v>
      </c>
      <c r="C97" s="25">
        <v>41069.706595756696</v>
      </c>
      <c r="D97" s="1" t="s">
        <v>279</v>
      </c>
      <c r="E97" s="1"/>
    </row>
    <row r="98" spans="2:5" x14ac:dyDescent="0.15">
      <c r="B98" s="1">
        <v>95</v>
      </c>
      <c r="C98" s="25">
        <v>41078.602081949517</v>
      </c>
      <c r="D98" s="1" t="s">
        <v>233</v>
      </c>
      <c r="E98" s="1"/>
    </row>
    <row r="99" spans="2:5" x14ac:dyDescent="0.15">
      <c r="B99" s="1">
        <v>96</v>
      </c>
      <c r="C99" s="25">
        <v>41064.630000449251</v>
      </c>
      <c r="D99" s="1" t="s">
        <v>333</v>
      </c>
      <c r="E99" s="1"/>
    </row>
    <row r="100" spans="2:5" x14ac:dyDescent="0.15">
      <c r="B100" s="1">
        <v>97</v>
      </c>
      <c r="C100" s="25">
        <v>41098.270223246967</v>
      </c>
      <c r="D100" s="1" t="s">
        <v>292</v>
      </c>
      <c r="E100" s="1"/>
    </row>
    <row r="101" spans="2:5" x14ac:dyDescent="0.15">
      <c r="B101" s="1">
        <v>98</v>
      </c>
      <c r="C101" s="25">
        <v>41079.608058474536</v>
      </c>
      <c r="D101" s="1" t="s">
        <v>252</v>
      </c>
      <c r="E101" s="1"/>
    </row>
    <row r="102" spans="2:5" x14ac:dyDescent="0.15">
      <c r="B102" s="1">
        <v>99</v>
      </c>
      <c r="C102" s="25">
        <v>41092.248846352864</v>
      </c>
      <c r="D102" s="1" t="s">
        <v>214</v>
      </c>
      <c r="E102" s="1"/>
    </row>
    <row r="103" spans="2:5" x14ac:dyDescent="0.15">
      <c r="B103" s="1">
        <v>100</v>
      </c>
      <c r="C103" s="25">
        <v>41093.090355687258</v>
      </c>
      <c r="D103" s="1" t="s">
        <v>275</v>
      </c>
      <c r="E103" s="1"/>
    </row>
    <row r="104" spans="2:5" x14ac:dyDescent="0.15">
      <c r="B104" s="1">
        <v>101</v>
      </c>
      <c r="C104" s="25">
        <v>41070.208986033671</v>
      </c>
      <c r="D104" s="1" t="s">
        <v>323</v>
      </c>
      <c r="E104" s="1"/>
    </row>
    <row r="105" spans="2:5" x14ac:dyDescent="0.15">
      <c r="B105" s="1">
        <v>102</v>
      </c>
      <c r="C105" s="25">
        <v>41096.177664207731</v>
      </c>
      <c r="D105" s="1" t="s">
        <v>249</v>
      </c>
      <c r="E105" s="1"/>
    </row>
    <row r="106" spans="2:5" x14ac:dyDescent="0.15">
      <c r="B106" s="1">
        <v>103</v>
      </c>
      <c r="C106" s="25">
        <v>41097.630478980791</v>
      </c>
      <c r="D106" s="1" t="s">
        <v>277</v>
      </c>
      <c r="E106" s="1"/>
    </row>
    <row r="107" spans="2:5" x14ac:dyDescent="0.15">
      <c r="B107" s="1">
        <v>104</v>
      </c>
      <c r="C107" s="25">
        <v>41066.997044129916</v>
      </c>
      <c r="D107" s="1" t="s">
        <v>229</v>
      </c>
      <c r="E107" s="1"/>
    </row>
    <row r="108" spans="2:5" x14ac:dyDescent="0.15">
      <c r="B108" s="1">
        <v>105</v>
      </c>
      <c r="C108" s="25">
        <v>41086.565847891368</v>
      </c>
      <c r="D108" s="1" t="s">
        <v>329</v>
      </c>
      <c r="E108" s="1"/>
    </row>
    <row r="109" spans="2:5" x14ac:dyDescent="0.15">
      <c r="B109" s="1">
        <v>106</v>
      </c>
      <c r="C109" s="25">
        <v>41100.607857592666</v>
      </c>
      <c r="D109" s="1" t="s">
        <v>219</v>
      </c>
      <c r="E109" s="1"/>
    </row>
    <row r="110" spans="2:5" x14ac:dyDescent="0.15">
      <c r="B110" s="1">
        <v>107</v>
      </c>
      <c r="C110" s="25">
        <v>41105.37792260282</v>
      </c>
      <c r="D110" s="1" t="s">
        <v>185</v>
      </c>
      <c r="E110" s="1"/>
    </row>
    <row r="111" spans="2:5" x14ac:dyDescent="0.15">
      <c r="B111" s="1">
        <v>108</v>
      </c>
      <c r="C111" s="25">
        <v>41094.20344479334</v>
      </c>
      <c r="D111" s="1" t="s">
        <v>226</v>
      </c>
      <c r="E111" s="1"/>
    </row>
    <row r="112" spans="2:5" x14ac:dyDescent="0.15">
      <c r="B112" s="1">
        <v>109</v>
      </c>
      <c r="C112" s="25">
        <v>41073.085595246834</v>
      </c>
      <c r="D112" s="1" t="s">
        <v>278</v>
      </c>
      <c r="E112" s="1"/>
    </row>
    <row r="113" spans="2:5" x14ac:dyDescent="0.15">
      <c r="B113" s="1">
        <v>110</v>
      </c>
      <c r="C113" s="25">
        <v>41093.578467319181</v>
      </c>
      <c r="D113" s="1" t="s">
        <v>285</v>
      </c>
      <c r="E113" s="1"/>
    </row>
    <row r="114" spans="2:5" x14ac:dyDescent="0.15">
      <c r="B114" s="1">
        <v>111</v>
      </c>
      <c r="C114" s="25">
        <v>41085.469644147619</v>
      </c>
      <c r="D114" s="1" t="s">
        <v>248</v>
      </c>
      <c r="E114" s="1"/>
    </row>
    <row r="115" spans="2:5" x14ac:dyDescent="0.15">
      <c r="B115" s="1">
        <v>112</v>
      </c>
      <c r="C115" s="25">
        <v>41094.632504224006</v>
      </c>
      <c r="D115" s="1" t="s">
        <v>272</v>
      </c>
      <c r="E115" s="1"/>
    </row>
    <row r="116" spans="2:5" x14ac:dyDescent="0.15">
      <c r="B116" s="1">
        <v>113</v>
      </c>
      <c r="C116" s="25">
        <v>41095.561381239932</v>
      </c>
      <c r="D116" s="1" t="s">
        <v>335</v>
      </c>
      <c r="E116" s="1"/>
    </row>
    <row r="117" spans="2:5" x14ac:dyDescent="0.15">
      <c r="B117" s="1">
        <v>114</v>
      </c>
      <c r="C117" s="25">
        <v>41090.149268718036</v>
      </c>
      <c r="D117" s="1" t="s">
        <v>328</v>
      </c>
      <c r="E117" s="1"/>
    </row>
    <row r="118" spans="2:5" x14ac:dyDescent="0.15">
      <c r="B118" s="1">
        <v>115</v>
      </c>
      <c r="C118" s="25">
        <v>41071.556085234595</v>
      </c>
      <c r="D118" s="1" t="s">
        <v>273</v>
      </c>
      <c r="E118" s="1"/>
    </row>
    <row r="119" spans="2:5" x14ac:dyDescent="0.15">
      <c r="B119" s="1">
        <v>116</v>
      </c>
      <c r="C119" s="25">
        <v>41071.992720218463</v>
      </c>
      <c r="D119" s="1" t="s">
        <v>187</v>
      </c>
      <c r="E119" s="1"/>
    </row>
    <row r="120" spans="2:5" x14ac:dyDescent="0.15">
      <c r="B120" s="1">
        <v>117</v>
      </c>
      <c r="C120" s="25">
        <v>41086.225080730874</v>
      </c>
      <c r="D120" s="1" t="s">
        <v>330</v>
      </c>
      <c r="E120" s="1"/>
    </row>
    <row r="121" spans="2:5" x14ac:dyDescent="0.15">
      <c r="B121" s="1">
        <v>118</v>
      </c>
      <c r="C121" s="25">
        <v>41089.696625554992</v>
      </c>
      <c r="D121" s="1" t="s">
        <v>224</v>
      </c>
      <c r="E121" s="1"/>
    </row>
    <row r="122" spans="2:5" x14ac:dyDescent="0.15">
      <c r="B122" s="1">
        <v>119</v>
      </c>
      <c r="C122" s="25">
        <v>41083.565378568688</v>
      </c>
      <c r="D122" s="1" t="s">
        <v>189</v>
      </c>
      <c r="E122" s="1"/>
    </row>
    <row r="123" spans="2:5" x14ac:dyDescent="0.15">
      <c r="B123" s="1">
        <v>120</v>
      </c>
      <c r="C123" s="25">
        <v>41105.424793729951</v>
      </c>
      <c r="D123" s="1" t="s">
        <v>266</v>
      </c>
      <c r="E123" s="1"/>
    </row>
    <row r="124" spans="2:5" x14ac:dyDescent="0.15">
      <c r="B124" s="1">
        <v>121</v>
      </c>
      <c r="C124" s="25">
        <v>41091.134640582233</v>
      </c>
      <c r="D124" s="1" t="s">
        <v>231</v>
      </c>
      <c r="E124" s="1"/>
    </row>
    <row r="125" spans="2:5" x14ac:dyDescent="0.15">
      <c r="B125" s="1">
        <v>122</v>
      </c>
      <c r="C125" s="25">
        <v>41086.146830770907</v>
      </c>
      <c r="D125" s="1" t="s">
        <v>220</v>
      </c>
      <c r="E125" s="1"/>
    </row>
    <row r="126" spans="2:5" x14ac:dyDescent="0.15">
      <c r="B126" s="1">
        <v>123</v>
      </c>
      <c r="C126" s="25">
        <v>41092.900595607927</v>
      </c>
      <c r="D126" s="1" t="s">
        <v>294</v>
      </c>
      <c r="E126" s="1"/>
    </row>
    <row r="127" spans="2:5" x14ac:dyDescent="0.15">
      <c r="B127" s="1">
        <v>124</v>
      </c>
      <c r="C127" s="25">
        <v>41088.867242690925</v>
      </c>
      <c r="D127" s="1" t="s">
        <v>338</v>
      </c>
      <c r="E127" s="1"/>
    </row>
    <row r="128" spans="2:5" x14ac:dyDescent="0.15">
      <c r="B128" s="1">
        <v>125</v>
      </c>
      <c r="C128" s="25">
        <v>41064.854202549279</v>
      </c>
      <c r="D128" s="1" t="s">
        <v>262</v>
      </c>
      <c r="E128" s="1"/>
    </row>
    <row r="129" spans="2:5" x14ac:dyDescent="0.15">
      <c r="B129" s="1">
        <v>126</v>
      </c>
      <c r="C129" s="25">
        <v>41092.188472534937</v>
      </c>
      <c r="D129" s="1" t="s">
        <v>195</v>
      </c>
      <c r="E129" s="1"/>
    </row>
    <row r="130" spans="2:5" x14ac:dyDescent="0.15">
      <c r="B130" s="1">
        <v>127</v>
      </c>
      <c r="C130" s="25">
        <v>41098.246602196945</v>
      </c>
      <c r="D130" s="1" t="s">
        <v>298</v>
      </c>
      <c r="E130" s="1"/>
    </row>
    <row r="131" spans="2:5" x14ac:dyDescent="0.15">
      <c r="B131" s="1">
        <v>128</v>
      </c>
      <c r="C131" s="25">
        <v>41092.985005921757</v>
      </c>
      <c r="D131" s="1" t="s">
        <v>290</v>
      </c>
      <c r="E131" s="1"/>
    </row>
    <row r="132" spans="2:5" x14ac:dyDescent="0.15">
      <c r="B132" s="1">
        <v>129</v>
      </c>
      <c r="C132" s="25">
        <v>41087.237505128811</v>
      </c>
      <c r="D132" s="1" t="s">
        <v>287</v>
      </c>
      <c r="E132" s="1"/>
    </row>
    <row r="133" spans="2:5" x14ac:dyDescent="0.15">
      <c r="B133" s="1">
        <v>130</v>
      </c>
      <c r="C133" s="25">
        <v>41082.596187545882</v>
      </c>
      <c r="D133" s="1" t="s">
        <v>313</v>
      </c>
      <c r="E133" s="1"/>
    </row>
    <row r="134" spans="2:5" x14ac:dyDescent="0.15">
      <c r="B134" s="1">
        <v>131</v>
      </c>
      <c r="C134" s="25">
        <v>41091.063048454329</v>
      </c>
      <c r="D134" s="1" t="s">
        <v>200</v>
      </c>
      <c r="E134" s="1"/>
    </row>
    <row r="135" spans="2:5" x14ac:dyDescent="0.15">
      <c r="B135" s="1">
        <v>132</v>
      </c>
      <c r="C135" s="25">
        <v>41070.180860230525</v>
      </c>
      <c r="D135" s="1" t="s">
        <v>223</v>
      </c>
      <c r="E135" s="1"/>
    </row>
    <row r="136" spans="2:5" x14ac:dyDescent="0.15">
      <c r="B136" s="1">
        <v>133</v>
      </c>
      <c r="C136" s="25">
        <v>41099.699808529862</v>
      </c>
      <c r="D136" s="1" t="s">
        <v>324</v>
      </c>
      <c r="E136" s="1"/>
    </row>
    <row r="137" spans="2:5" x14ac:dyDescent="0.15">
      <c r="B137" s="1">
        <v>134</v>
      </c>
      <c r="C137" s="25">
        <v>41062.9496033002</v>
      </c>
      <c r="D137" s="1" t="s">
        <v>199</v>
      </c>
      <c r="E137" s="1"/>
    </row>
    <row r="138" spans="2:5" x14ac:dyDescent="0.15">
      <c r="B138" s="1">
        <v>135</v>
      </c>
      <c r="C138" s="25">
        <v>41096.552825181745</v>
      </c>
      <c r="D138" s="1" t="s">
        <v>198</v>
      </c>
      <c r="E138" s="1"/>
    </row>
    <row r="139" spans="2:5" x14ac:dyDescent="0.15">
      <c r="B139" s="1">
        <v>136</v>
      </c>
      <c r="C139" s="25">
        <v>41071.513492567654</v>
      </c>
      <c r="D139" s="1" t="s">
        <v>283</v>
      </c>
      <c r="E139" s="1"/>
    </row>
    <row r="140" spans="2:5" x14ac:dyDescent="0.15">
      <c r="B140" s="1">
        <v>137</v>
      </c>
      <c r="C140" s="25">
        <v>41101.386609587295</v>
      </c>
      <c r="D140" s="1" t="s">
        <v>306</v>
      </c>
      <c r="E140" s="1"/>
    </row>
    <row r="141" spans="2:5" x14ac:dyDescent="0.15">
      <c r="B141" s="1">
        <v>138</v>
      </c>
      <c r="C141" s="25">
        <v>41088.559374735749</v>
      </c>
      <c r="D141" s="1" t="s">
        <v>238</v>
      </c>
      <c r="E141" s="1"/>
    </row>
    <row r="142" spans="2:5" x14ac:dyDescent="0.15">
      <c r="B142" s="1">
        <v>139</v>
      </c>
      <c r="C142" s="25">
        <v>41096.587604110668</v>
      </c>
      <c r="D142" s="1" t="s">
        <v>244</v>
      </c>
      <c r="E142" s="1"/>
    </row>
    <row r="143" spans="2:5" x14ac:dyDescent="0.15">
      <c r="B143" s="1">
        <v>140</v>
      </c>
      <c r="C143" s="25">
        <v>41076.982338309295</v>
      </c>
      <c r="D143" s="1" t="s">
        <v>316</v>
      </c>
      <c r="E143" s="1"/>
    </row>
    <row r="144" spans="2:5" x14ac:dyDescent="0.15">
      <c r="B144" s="1">
        <v>141</v>
      </c>
      <c r="C144" s="25">
        <v>41089.053758963812</v>
      </c>
      <c r="D144" s="1" t="s">
        <v>242</v>
      </c>
      <c r="E144" s="1"/>
    </row>
    <row r="145" spans="2:5" x14ac:dyDescent="0.15">
      <c r="B145" s="1">
        <v>142</v>
      </c>
      <c r="C145" s="25">
        <v>41091.261358725955</v>
      </c>
      <c r="D145" s="1" t="s">
        <v>236</v>
      </c>
      <c r="E145" s="1"/>
    </row>
    <row r="146" spans="2:5" x14ac:dyDescent="0.15">
      <c r="B146" s="1">
        <v>143</v>
      </c>
      <c r="C146" s="25">
        <v>41096.790448274442</v>
      </c>
      <c r="D146" s="1" t="s">
        <v>209</v>
      </c>
      <c r="E146" s="1"/>
    </row>
    <row r="147" spans="2:5" x14ac:dyDescent="0.15">
      <c r="B147" s="1">
        <v>144</v>
      </c>
      <c r="C147" s="25">
        <v>41103.236988203709</v>
      </c>
      <c r="D147" s="1" t="s">
        <v>274</v>
      </c>
      <c r="E147" s="1"/>
    </row>
    <row r="148" spans="2:5" x14ac:dyDescent="0.15">
      <c r="B148" s="1">
        <v>145</v>
      </c>
      <c r="C148" s="25">
        <v>41061.399550605318</v>
      </c>
      <c r="D148" s="1" t="s">
        <v>331</v>
      </c>
      <c r="E148" s="1"/>
    </row>
    <row r="149" spans="2:5" x14ac:dyDescent="0.15">
      <c r="B149" s="1">
        <v>146</v>
      </c>
      <c r="C149" s="25">
        <v>41099.272296341493</v>
      </c>
      <c r="D149" s="1" t="s">
        <v>318</v>
      </c>
      <c r="E149" s="1"/>
    </row>
    <row r="150" spans="2:5" x14ac:dyDescent="0.15">
      <c r="B150" s="1">
        <v>147</v>
      </c>
      <c r="C150" s="25">
        <v>41091.973796881779</v>
      </c>
      <c r="D150" s="1" t="s">
        <v>243</v>
      </c>
      <c r="E150" s="1"/>
    </row>
    <row r="151" spans="2:5" x14ac:dyDescent="0.15">
      <c r="B151" s="1">
        <v>148</v>
      </c>
      <c r="C151" s="25">
        <v>41094.067465953223</v>
      </c>
      <c r="D151" s="1" t="s">
        <v>312</v>
      </c>
      <c r="E151" s="1"/>
    </row>
    <row r="152" spans="2:5" x14ac:dyDescent="0.15">
      <c r="B152" s="1">
        <v>149</v>
      </c>
      <c r="C152" s="25">
        <v>41092.790373623255</v>
      </c>
      <c r="D152" s="1" t="s">
        <v>189</v>
      </c>
      <c r="E152" s="1"/>
    </row>
    <row r="153" spans="2:5" x14ac:dyDescent="0.15">
      <c r="B153" s="1">
        <v>150</v>
      </c>
      <c r="C153" s="25">
        <v>41071.658715412304</v>
      </c>
      <c r="D153" s="1" t="s">
        <v>232</v>
      </c>
      <c r="E153" s="1"/>
    </row>
    <row r="154" spans="2:5" x14ac:dyDescent="0.15">
      <c r="B154" s="1">
        <v>151</v>
      </c>
      <c r="C154" s="25">
        <v>41102.489736084135</v>
      </c>
      <c r="D154" s="1" t="s">
        <v>221</v>
      </c>
      <c r="E154" s="1"/>
    </row>
    <row r="155" spans="2:5" x14ac:dyDescent="0.15">
      <c r="B155" s="1">
        <v>152</v>
      </c>
      <c r="C155" s="25">
        <v>41070.472831443993</v>
      </c>
      <c r="D155" s="1" t="s">
        <v>327</v>
      </c>
      <c r="E155" s="1"/>
    </row>
    <row r="156" spans="2:5" x14ac:dyDescent="0.15">
      <c r="B156" s="1">
        <v>153</v>
      </c>
      <c r="C156" s="25">
        <v>41101.675010744249</v>
      </c>
      <c r="D156" s="1" t="s">
        <v>245</v>
      </c>
      <c r="E156" s="1"/>
    </row>
    <row r="157" spans="2:5" x14ac:dyDescent="0.15">
      <c r="B157" s="1">
        <v>154</v>
      </c>
      <c r="C157" s="25">
        <v>41106.064206038573</v>
      </c>
      <c r="D157" s="1" t="s">
        <v>203</v>
      </c>
      <c r="E157" s="1"/>
    </row>
    <row r="158" spans="2:5" x14ac:dyDescent="0.15">
      <c r="B158" s="1">
        <v>155</v>
      </c>
      <c r="C158" s="25">
        <v>41078.660736597951</v>
      </c>
      <c r="D158" s="1" t="s">
        <v>211</v>
      </c>
      <c r="E158" s="1"/>
    </row>
    <row r="159" spans="2:5" x14ac:dyDescent="0.15">
      <c r="B159" s="1">
        <v>156</v>
      </c>
      <c r="C159" s="25">
        <v>41099.11055988451</v>
      </c>
      <c r="D159" s="1" t="s">
        <v>276</v>
      </c>
      <c r="E159" s="1"/>
    </row>
    <row r="160" spans="2:5" x14ac:dyDescent="0.15">
      <c r="B160" s="1">
        <v>157</v>
      </c>
      <c r="C160" s="25">
        <v>41065.044751774294</v>
      </c>
      <c r="D160" s="1" t="s">
        <v>218</v>
      </c>
      <c r="E160" s="1"/>
    </row>
    <row r="161" spans="2:5" x14ac:dyDescent="0.15">
      <c r="B161" s="1">
        <v>158</v>
      </c>
      <c r="C161" s="25">
        <v>41086.867691682222</v>
      </c>
      <c r="D161" s="1" t="s">
        <v>269</v>
      </c>
      <c r="E161" s="1"/>
    </row>
    <row r="162" spans="2:5" x14ac:dyDescent="0.15">
      <c r="B162" s="1">
        <v>159</v>
      </c>
      <c r="C162" s="25">
        <v>41104.050354897408</v>
      </c>
      <c r="D162" s="1" t="s">
        <v>208</v>
      </c>
      <c r="E162" s="1"/>
    </row>
    <row r="163" spans="2:5" x14ac:dyDescent="0.15">
      <c r="B163" s="1">
        <v>160</v>
      </c>
      <c r="C163" s="25">
        <v>41086.060343295881</v>
      </c>
      <c r="D163" s="1" t="s">
        <v>212</v>
      </c>
      <c r="E163" s="1"/>
    </row>
    <row r="164" spans="2:5" x14ac:dyDescent="0.15">
      <c r="B164" s="1">
        <v>161</v>
      </c>
      <c r="C164" s="25">
        <v>41064.405217273692</v>
      </c>
      <c r="D164" s="1" t="s">
        <v>234</v>
      </c>
      <c r="E164" s="1"/>
    </row>
    <row r="165" spans="2:5" x14ac:dyDescent="0.15">
      <c r="B165" s="1">
        <v>162</v>
      </c>
      <c r="C165" s="25">
        <v>41070.394188710161</v>
      </c>
      <c r="D165" s="1" t="s">
        <v>255</v>
      </c>
      <c r="E165" s="1"/>
    </row>
    <row r="166" spans="2:5" x14ac:dyDescent="0.15">
      <c r="B166" s="1">
        <v>163</v>
      </c>
      <c r="C166" s="25">
        <v>41094.329471953897</v>
      </c>
      <c r="D166" s="1" t="s">
        <v>176</v>
      </c>
      <c r="E166" s="1"/>
    </row>
    <row r="167" spans="2:5" x14ac:dyDescent="0.15">
      <c r="B167" s="1">
        <v>164</v>
      </c>
      <c r="C167" s="25">
        <v>41101.530891349998</v>
      </c>
      <c r="D167" s="1" t="s">
        <v>192</v>
      </c>
      <c r="E167" s="1"/>
    </row>
    <row r="168" spans="2:5" x14ac:dyDescent="0.15">
      <c r="B168" s="1">
        <v>165</v>
      </c>
      <c r="C168" s="25">
        <v>41069.913289224183</v>
      </c>
      <c r="D168" s="1" t="s">
        <v>256</v>
      </c>
      <c r="E168" s="1"/>
    </row>
    <row r="169" spans="2:5" x14ac:dyDescent="0.15">
      <c r="B169" s="1">
        <v>166</v>
      </c>
      <c r="C169" s="25">
        <v>41074.304510087059</v>
      </c>
      <c r="D169" s="1" t="s">
        <v>305</v>
      </c>
      <c r="E169" s="1"/>
    </row>
    <row r="170" spans="2:5" x14ac:dyDescent="0.15">
      <c r="B170" s="1">
        <v>167</v>
      </c>
      <c r="C170" s="25">
        <v>41066.077104520424</v>
      </c>
      <c r="D170" s="1" t="s">
        <v>190</v>
      </c>
      <c r="E170" s="1"/>
    </row>
    <row r="171" spans="2:5" x14ac:dyDescent="0.15">
      <c r="B171" s="1">
        <v>168</v>
      </c>
      <c r="C171" s="25">
        <v>41067.70289064855</v>
      </c>
      <c r="D171" s="1" t="s">
        <v>258</v>
      </c>
      <c r="E171" s="1"/>
    </row>
    <row r="172" spans="2:5" x14ac:dyDescent="0.15">
      <c r="B172" s="1">
        <v>169</v>
      </c>
      <c r="C172" s="25">
        <v>41095.581711766914</v>
      </c>
      <c r="D172" s="1" t="s">
        <v>241</v>
      </c>
      <c r="E172" s="1"/>
    </row>
    <row r="173" spans="2:5" x14ac:dyDescent="0.15">
      <c r="B173" s="1">
        <v>170</v>
      </c>
      <c r="C173" s="25">
        <v>41093.06794616695</v>
      </c>
      <c r="D173" s="1" t="s">
        <v>206</v>
      </c>
      <c r="E173" s="1"/>
    </row>
    <row r="174" spans="2:5" x14ac:dyDescent="0.15">
      <c r="B174" s="1">
        <v>171</v>
      </c>
      <c r="C174" s="25">
        <v>41086.983573413701</v>
      </c>
      <c r="D174" s="1" t="s">
        <v>193</v>
      </c>
      <c r="E174" s="1"/>
    </row>
    <row r="175" spans="2:5" x14ac:dyDescent="0.15">
      <c r="B175" s="1">
        <v>172</v>
      </c>
      <c r="C175" s="25">
        <v>41093.069983888614</v>
      </c>
      <c r="D175" s="1" t="s">
        <v>188</v>
      </c>
      <c r="E175" s="1"/>
    </row>
    <row r="176" spans="2:5" x14ac:dyDescent="0.15">
      <c r="B176" s="1">
        <v>173</v>
      </c>
      <c r="C176" s="25">
        <v>41088.834806331004</v>
      </c>
      <c r="D176" s="1" t="s">
        <v>282</v>
      </c>
      <c r="E176" s="1"/>
    </row>
    <row r="177" spans="2:5" x14ac:dyDescent="0.15">
      <c r="B177" s="1">
        <v>174</v>
      </c>
      <c r="C177" s="25">
        <v>41106.452367242317</v>
      </c>
      <c r="D177" s="1" t="s">
        <v>301</v>
      </c>
      <c r="E177" s="1"/>
    </row>
  </sheetData>
  <sortState xmlns:xlrd2="http://schemas.microsoft.com/office/spreadsheetml/2017/richdata2" ref="B4:D177">
    <sortCondition ref="B4"/>
  </sortState>
  <mergeCells count="1">
    <mergeCell ref="B1:D1"/>
  </mergeCells>
  <phoneticPr fontId="2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練習1</vt:lpstr>
      <vt:lpstr>練習2</vt:lpstr>
      <vt:lpstr>問題1</vt:lpstr>
      <vt:lpstr>問題2</vt:lpstr>
      <vt:lpstr>問題3</vt:lpstr>
      <vt:lpstr>上位20名</vt:lpstr>
      <vt:lpstr>50音順</vt:lpstr>
      <vt:lpstr>ALL60点以上</vt:lpstr>
      <vt:lpstr>問題4</vt:lpstr>
      <vt:lpstr>日別参加者数</vt:lpstr>
      <vt:lpstr>重複申込者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1997-01-08T22:48:59Z</dcterms:created>
  <dcterms:modified xsi:type="dcterms:W3CDTF">2021-12-23T11:33:00Z</dcterms:modified>
</cp:coreProperties>
</file>