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基礎実習2020\syokyu12_Excel4_IF\"/>
    </mc:Choice>
  </mc:AlternateContent>
  <xr:revisionPtr revIDLastSave="0" documentId="13_ncr:1_{AB4F0E64-C602-4E73-B011-B42FED899ACB}" xr6:coauthVersionLast="47" xr6:coauthVersionMax="47" xr10:uidLastSave="{00000000-0000-0000-0000-000000000000}"/>
  <bookViews>
    <workbookView xWindow="600" yWindow="390" windowWidth="21330" windowHeight="11385" tabRatio="662" xr2:uid="{00000000-000D-0000-FFFF-FFFF00000000}"/>
  </bookViews>
  <sheets>
    <sheet name="IF その1" sheetId="8" r:id="rId1"/>
    <sheet name="練習1" sheetId="14" r:id="rId2"/>
    <sheet name="練習2" sheetId="11" r:id="rId3"/>
    <sheet name="練習3" sheetId="18" r:id="rId4"/>
    <sheet name="練習4" sheetId="13" r:id="rId5"/>
    <sheet name="練習5" sheetId="16" r:id="rId6"/>
    <sheet name="練習6" sheetId="17" r:id="rId7"/>
    <sheet name="IFその2" sheetId="12" r:id="rId8"/>
    <sheet name="練習7" sheetId="1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8" l="1"/>
  <c r="F16" i="8" l="1"/>
  <c r="F17" i="8"/>
  <c r="F18" i="8"/>
  <c r="F19" i="8"/>
  <c r="F20" i="8"/>
  <c r="F21" i="8"/>
  <c r="D40" i="16"/>
  <c r="E22" i="8"/>
  <c r="D22" i="8"/>
  <c r="C22" i="8"/>
  <c r="B22" i="8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F1" i="8"/>
  <c r="F7" i="8"/>
  <c r="F8" i="8"/>
  <c r="F9" i="8"/>
  <c r="F10" i="8"/>
  <c r="F11" i="8"/>
  <c r="F12" i="8"/>
  <c r="F13" i="8"/>
  <c r="F14" i="8"/>
  <c r="F4" i="8"/>
  <c r="H30" i="13"/>
  <c r="H29" i="13"/>
  <c r="H28" i="13"/>
  <c r="H27" i="13"/>
  <c r="H26" i="13"/>
  <c r="H25" i="13"/>
  <c r="H24" i="13"/>
  <c r="H23" i="13"/>
  <c r="H22" i="13"/>
  <c r="H21" i="13"/>
  <c r="H5" i="13"/>
  <c r="H6" i="13"/>
  <c r="H7" i="13"/>
  <c r="H8" i="13"/>
  <c r="H9" i="13"/>
  <c r="H10" i="13"/>
  <c r="H11" i="13"/>
  <c r="H12" i="13"/>
  <c r="H13" i="13"/>
  <c r="H4" i="13"/>
  <c r="F5" i="8"/>
  <c r="F6" i="8"/>
  <c r="F15" i="8"/>
  <c r="F24" i="8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5" i="16"/>
  <c r="K40" i="16"/>
  <c r="F22" i="8" l="1"/>
</calcChain>
</file>

<file path=xl/sharedStrings.xml><?xml version="1.0" encoding="utf-8"?>
<sst xmlns="http://schemas.openxmlformats.org/spreadsheetml/2006/main" count="447" uniqueCount="305">
  <si>
    <t>佐藤敏夫</t>
    <rPh sb="0" eb="2">
      <t>サトウ</t>
    </rPh>
    <rPh sb="2" eb="4">
      <t>トシオ</t>
    </rPh>
    <phoneticPr fontId="2"/>
  </si>
  <si>
    <t>生産計画</t>
    <rPh sb="0" eb="2">
      <t>セイサン</t>
    </rPh>
    <rPh sb="2" eb="4">
      <t>ケイカク</t>
    </rPh>
    <phoneticPr fontId="2"/>
  </si>
  <si>
    <t>商品名</t>
    <rPh sb="0" eb="3">
      <t>ショウヒンメイ</t>
    </rPh>
    <phoneticPr fontId="2"/>
  </si>
  <si>
    <t>爆裂コーラ</t>
    <rPh sb="0" eb="2">
      <t>バクレツ</t>
    </rPh>
    <phoneticPr fontId="2"/>
  </si>
  <si>
    <t>これまた茶</t>
    <rPh sb="4" eb="5">
      <t>チャ</t>
    </rPh>
    <phoneticPr fontId="2"/>
  </si>
  <si>
    <t>つぶつぶ茶</t>
    <rPh sb="4" eb="5">
      <t>チャ</t>
    </rPh>
    <phoneticPr fontId="2"/>
  </si>
  <si>
    <t>野菜物語</t>
    <rPh sb="0" eb="2">
      <t>ヤサイ</t>
    </rPh>
    <rPh sb="2" eb="4">
      <t>モノガタリ</t>
    </rPh>
    <phoneticPr fontId="2"/>
  </si>
  <si>
    <t>合計</t>
    <rPh sb="0" eb="2">
      <t>ゴウケイ</t>
    </rPh>
    <phoneticPr fontId="2"/>
  </si>
  <si>
    <t>前年実績</t>
    <rPh sb="0" eb="2">
      <t>ゼンネン</t>
    </rPh>
    <rPh sb="2" eb="4">
      <t>ジッセキ</t>
    </rPh>
    <phoneticPr fontId="2"/>
  </si>
  <si>
    <t>関東圏</t>
    <rPh sb="0" eb="3">
      <t>カントウケン</t>
    </rPh>
    <phoneticPr fontId="2"/>
  </si>
  <si>
    <t>関西圏</t>
    <rPh sb="0" eb="3">
      <t>カンサイケン</t>
    </rPh>
    <phoneticPr fontId="2"/>
  </si>
  <si>
    <t>その他</t>
    <rPh sb="2" eb="3">
      <t>タ</t>
    </rPh>
    <phoneticPr fontId="2"/>
  </si>
  <si>
    <t>氏名</t>
    <rPh sb="0" eb="2">
      <t>シメイ</t>
    </rPh>
    <phoneticPr fontId="2"/>
  </si>
  <si>
    <t>平均</t>
    <rPh sb="0" eb="2">
      <t>ヘイキン</t>
    </rPh>
    <phoneticPr fontId="2"/>
  </si>
  <si>
    <t>記入日</t>
    <rPh sb="0" eb="2">
      <t>キニュウ</t>
    </rPh>
    <rPh sb="2" eb="3">
      <t>ビ</t>
    </rPh>
    <phoneticPr fontId="2"/>
  </si>
  <si>
    <t>商品数</t>
    <rPh sb="0" eb="2">
      <t>ショウヒン</t>
    </rPh>
    <rPh sb="2" eb="3">
      <t>スウ</t>
    </rPh>
    <phoneticPr fontId="2"/>
  </si>
  <si>
    <t>判定</t>
    <rPh sb="0" eb="2">
      <t>ハンテイ</t>
    </rPh>
    <phoneticPr fontId="2"/>
  </si>
  <si>
    <t>英語成績表</t>
    <rPh sb="0" eb="2">
      <t>エイゴ</t>
    </rPh>
    <rPh sb="2" eb="5">
      <t>セイセキヒョウ</t>
    </rPh>
    <phoneticPr fontId="2"/>
  </si>
  <si>
    <t>出席番号</t>
    <rPh sb="0" eb="2">
      <t>シュッセキ</t>
    </rPh>
    <rPh sb="2" eb="4">
      <t>バンゴウ</t>
    </rPh>
    <phoneticPr fontId="2"/>
  </si>
  <si>
    <t>英語</t>
    <rPh sb="0" eb="2">
      <t>エイゴ</t>
    </rPh>
    <phoneticPr fontId="2"/>
  </si>
  <si>
    <t>評定</t>
    <rPh sb="0" eb="2">
      <t>ヒョウテイ</t>
    </rPh>
    <phoneticPr fontId="2"/>
  </si>
  <si>
    <t>(完成例)</t>
    <rPh sb="1" eb="3">
      <t>カンセイ</t>
    </rPh>
    <rPh sb="3" eb="4">
      <t>レイ</t>
    </rPh>
    <phoneticPr fontId="2"/>
  </si>
  <si>
    <t>安部新之助</t>
    <rPh sb="0" eb="2">
      <t>アベ</t>
    </rPh>
    <rPh sb="2" eb="5">
      <t>シンノスケ</t>
    </rPh>
    <phoneticPr fontId="2"/>
  </si>
  <si>
    <t>佐藤玉枝</t>
    <rPh sb="0" eb="2">
      <t>サトウ</t>
    </rPh>
    <rPh sb="2" eb="4">
      <t>タマエ</t>
    </rPh>
    <phoneticPr fontId="2"/>
  </si>
  <si>
    <t>田中邦江</t>
    <rPh sb="0" eb="2">
      <t>タナカ</t>
    </rPh>
    <rPh sb="2" eb="4">
      <t>クニエ</t>
    </rPh>
    <phoneticPr fontId="2"/>
  </si>
  <si>
    <t>西川篤司</t>
    <rPh sb="0" eb="2">
      <t>ニシカワ</t>
    </rPh>
    <rPh sb="2" eb="4">
      <t>アツシ</t>
    </rPh>
    <phoneticPr fontId="2"/>
  </si>
  <si>
    <t>野崎真一</t>
    <rPh sb="0" eb="2">
      <t>ノザキ</t>
    </rPh>
    <rPh sb="2" eb="4">
      <t>シンイチ</t>
    </rPh>
    <phoneticPr fontId="2"/>
  </si>
  <si>
    <t>本田惣一</t>
    <rPh sb="0" eb="2">
      <t>ホンダ</t>
    </rPh>
    <rPh sb="2" eb="4">
      <t>ソウイチ</t>
    </rPh>
    <phoneticPr fontId="2"/>
  </si>
  <si>
    <t>村岡猛</t>
    <rPh sb="0" eb="2">
      <t>ムラオカ</t>
    </rPh>
    <rPh sb="2" eb="3">
      <t>タケシ</t>
    </rPh>
    <phoneticPr fontId="2"/>
  </si>
  <si>
    <t>八橋ゆう</t>
    <rPh sb="0" eb="2">
      <t>ヤバセ</t>
    </rPh>
    <phoneticPr fontId="2"/>
  </si>
  <si>
    <t>横田専一</t>
    <rPh sb="0" eb="2">
      <t>ヨコタ</t>
    </rPh>
    <rPh sb="2" eb="4">
      <t>センイチ</t>
    </rPh>
    <phoneticPr fontId="2"/>
  </si>
  <si>
    <t>和田哲也</t>
    <rPh sb="0" eb="2">
      <t>ワダ</t>
    </rPh>
    <rPh sb="2" eb="4">
      <t>テツヤ</t>
    </rPh>
    <phoneticPr fontId="2"/>
  </si>
  <si>
    <t>宇部奈津美</t>
    <rPh sb="0" eb="2">
      <t>ウベ</t>
    </rPh>
    <rPh sb="2" eb="5">
      <t>ナツミ</t>
    </rPh>
    <phoneticPr fontId="2"/>
  </si>
  <si>
    <t>大谷郁恵</t>
    <rPh sb="0" eb="2">
      <t>オオタニ</t>
    </rPh>
    <rPh sb="2" eb="4">
      <t>イクエ</t>
    </rPh>
    <phoneticPr fontId="2"/>
  </si>
  <si>
    <t>鈴木美奈代</t>
    <rPh sb="0" eb="2">
      <t>スズキ</t>
    </rPh>
    <rPh sb="2" eb="5">
      <t>ミナヨ</t>
    </rPh>
    <phoneticPr fontId="2"/>
  </si>
  <si>
    <t>瀬川一郎</t>
    <rPh sb="0" eb="2">
      <t>セガワ</t>
    </rPh>
    <rPh sb="2" eb="4">
      <t>イチロウ</t>
    </rPh>
    <phoneticPr fontId="2"/>
  </si>
  <si>
    <t>千葉信也</t>
    <rPh sb="0" eb="2">
      <t>チバ</t>
    </rPh>
    <rPh sb="2" eb="4">
      <t>シンヤ</t>
    </rPh>
    <phoneticPr fontId="2"/>
  </si>
  <si>
    <t>手塚かなめ</t>
    <rPh sb="0" eb="2">
      <t>テヅカ</t>
    </rPh>
    <phoneticPr fontId="2"/>
  </si>
  <si>
    <t>日向参治</t>
    <rPh sb="0" eb="2">
      <t>ヒュウガ</t>
    </rPh>
    <rPh sb="2" eb="4">
      <t>サンジ</t>
    </rPh>
    <phoneticPr fontId="2"/>
  </si>
  <si>
    <t>斉藤信也</t>
    <rPh sb="0" eb="2">
      <t>サイトウ</t>
    </rPh>
    <rPh sb="2" eb="4">
      <t>シンヤ</t>
    </rPh>
    <phoneticPr fontId="2"/>
  </si>
  <si>
    <t>田嶋蓉子</t>
    <rPh sb="0" eb="2">
      <t>タジマ</t>
    </rPh>
    <rPh sb="2" eb="4">
      <t>ヨウコ</t>
    </rPh>
    <phoneticPr fontId="2"/>
  </si>
  <si>
    <t>浜田浩二</t>
    <rPh sb="0" eb="2">
      <t>ハマダ</t>
    </rPh>
    <rPh sb="2" eb="4">
      <t>コウジ</t>
    </rPh>
    <phoneticPr fontId="2"/>
  </si>
  <si>
    <t>プレゼントキャンペーン申し込み一覧</t>
    <rPh sb="11" eb="14">
      <t>モウシコ</t>
    </rPh>
    <rPh sb="15" eb="17">
      <t>イチラン</t>
    </rPh>
    <phoneticPr fontId="2"/>
  </si>
  <si>
    <t>整理番号</t>
    <rPh sb="0" eb="2">
      <t>セイリ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</si>
  <si>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</si>
  <si>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</si>
  <si>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アンケート１</t>
    <phoneticPr fontId="2"/>
  </si>
  <si>
    <t>アンケート２</t>
    <phoneticPr fontId="2"/>
  </si>
  <si>
    <t>アンケート３</t>
    <phoneticPr fontId="2"/>
  </si>
  <si>
    <t>好感度</t>
    <phoneticPr fontId="2"/>
  </si>
  <si>
    <t>◆◆健康診断　グループ分けリスト◆◆</t>
    <rPh sb="2" eb="4">
      <t>ケンコウ</t>
    </rPh>
    <rPh sb="4" eb="6">
      <t>シンダン</t>
    </rPh>
    <rPh sb="11" eb="12">
      <t>ワ</t>
    </rPh>
    <phoneticPr fontId="2"/>
  </si>
  <si>
    <t>社員CD</t>
    <rPh sb="0" eb="2">
      <t>シャイン</t>
    </rPh>
    <phoneticPr fontId="2"/>
  </si>
  <si>
    <t>部署名</t>
    <rPh sb="0" eb="2">
      <t>ブショ</t>
    </rPh>
    <rPh sb="2" eb="3">
      <t>メイ</t>
    </rPh>
    <phoneticPr fontId="2"/>
  </si>
  <si>
    <t>検診日</t>
    <rPh sb="0" eb="3">
      <t>ケンシンビ</t>
    </rPh>
    <phoneticPr fontId="2"/>
  </si>
  <si>
    <t>080019</t>
  </si>
  <si>
    <t>瀬能　祐三</t>
    <rPh sb="0" eb="2">
      <t>セノウ</t>
    </rPh>
    <rPh sb="3" eb="5">
      <t>ユウゾウ</t>
    </rPh>
    <phoneticPr fontId="2"/>
  </si>
  <si>
    <t>男</t>
    <rPh sb="0" eb="1">
      <t>オトコ</t>
    </rPh>
    <phoneticPr fontId="2"/>
  </si>
  <si>
    <t>営業1部</t>
    <rPh sb="0" eb="2">
      <t>エイギョウ</t>
    </rPh>
    <rPh sb="3" eb="4">
      <t>ブ</t>
    </rPh>
    <phoneticPr fontId="2"/>
  </si>
  <si>
    <t>080026</t>
  </si>
  <si>
    <t>木下　正臣</t>
    <rPh sb="0" eb="2">
      <t>キノシタ</t>
    </rPh>
    <rPh sb="3" eb="5">
      <t>マサオミ</t>
    </rPh>
    <phoneticPr fontId="2"/>
  </si>
  <si>
    <t>開発部</t>
    <rPh sb="0" eb="3">
      <t>カイハツブ</t>
    </rPh>
    <phoneticPr fontId="2"/>
  </si>
  <si>
    <t>080036</t>
  </si>
  <si>
    <t>金井　由梨絵</t>
    <rPh sb="0" eb="2">
      <t>カナイ</t>
    </rPh>
    <rPh sb="3" eb="6">
      <t>ユリエ</t>
    </rPh>
    <phoneticPr fontId="2"/>
  </si>
  <si>
    <t>女</t>
    <rPh sb="0" eb="1">
      <t>オンナ</t>
    </rPh>
    <phoneticPr fontId="2"/>
  </si>
  <si>
    <t>総務部</t>
    <rPh sb="0" eb="2">
      <t>ソウム</t>
    </rPh>
    <rPh sb="2" eb="3">
      <t>ブ</t>
    </rPh>
    <phoneticPr fontId="2"/>
  </si>
  <si>
    <t>080081</t>
  </si>
  <si>
    <t>野上　裕太</t>
    <rPh sb="0" eb="2">
      <t>ノガミ</t>
    </rPh>
    <rPh sb="3" eb="5">
      <t>ユウタ</t>
    </rPh>
    <phoneticPr fontId="2"/>
  </si>
  <si>
    <t>営業2部</t>
    <rPh sb="0" eb="2">
      <t>エイギョウ</t>
    </rPh>
    <rPh sb="3" eb="4">
      <t>ブ</t>
    </rPh>
    <phoneticPr fontId="2"/>
  </si>
  <si>
    <t>080189</t>
  </si>
  <si>
    <t>大嶋　健二</t>
    <rPh sb="0" eb="2">
      <t>オオシマ</t>
    </rPh>
    <rPh sb="3" eb="5">
      <t>ケンジ</t>
    </rPh>
    <phoneticPr fontId="2"/>
  </si>
  <si>
    <t>080190</t>
  </si>
  <si>
    <t>岡田　克也</t>
    <rPh sb="0" eb="2">
      <t>オカダ</t>
    </rPh>
    <rPh sb="3" eb="5">
      <t>カツヤ</t>
    </rPh>
    <phoneticPr fontId="2"/>
  </si>
  <si>
    <t>営業3部</t>
    <rPh sb="0" eb="2">
      <t>エイギョウ</t>
    </rPh>
    <rPh sb="3" eb="4">
      <t>ブ</t>
    </rPh>
    <phoneticPr fontId="2"/>
  </si>
  <si>
    <t>080191</t>
  </si>
  <si>
    <t>小田島　優子</t>
    <rPh sb="0" eb="3">
      <t>オダシマ</t>
    </rPh>
    <rPh sb="4" eb="6">
      <t>ユウコ</t>
    </rPh>
    <phoneticPr fontId="2"/>
  </si>
  <si>
    <t>080192</t>
  </si>
  <si>
    <t>小平　雪菜</t>
    <rPh sb="0" eb="2">
      <t>コダイラ</t>
    </rPh>
    <rPh sb="3" eb="4">
      <t>ユキ</t>
    </rPh>
    <rPh sb="4" eb="5">
      <t>ナ</t>
    </rPh>
    <phoneticPr fontId="2"/>
  </si>
  <si>
    <t>080193</t>
  </si>
  <si>
    <t>片岡　雅美</t>
    <rPh sb="0" eb="2">
      <t>カタオカ</t>
    </rPh>
    <rPh sb="3" eb="5">
      <t>マサミ</t>
    </rPh>
    <phoneticPr fontId="2"/>
  </si>
  <si>
    <t>080215</t>
  </si>
  <si>
    <t>筒井　恵利</t>
    <rPh sb="0" eb="2">
      <t>ツツイ</t>
    </rPh>
    <rPh sb="3" eb="5">
      <t>エリ</t>
    </rPh>
    <phoneticPr fontId="2"/>
  </si>
  <si>
    <t>080244</t>
  </si>
  <si>
    <t>藤森　武志</t>
    <rPh sb="0" eb="2">
      <t>フジモリ</t>
    </rPh>
    <rPh sb="3" eb="4">
      <t>タケル</t>
    </rPh>
    <rPh sb="4" eb="5">
      <t>ココロザシ</t>
    </rPh>
    <phoneticPr fontId="2"/>
  </si>
  <si>
    <t>080286</t>
  </si>
  <si>
    <t>上島　真知子</t>
    <rPh sb="0" eb="1">
      <t>ウワ</t>
    </rPh>
    <rPh sb="1" eb="2">
      <t>シマ</t>
    </rPh>
    <rPh sb="3" eb="6">
      <t>マチコ</t>
    </rPh>
    <phoneticPr fontId="2"/>
  </si>
  <si>
    <t>080290</t>
  </si>
  <si>
    <t>羽村　恭二</t>
    <rPh sb="0" eb="2">
      <t>ハムラ</t>
    </rPh>
    <rPh sb="3" eb="5">
      <t>キョウジ</t>
    </rPh>
    <phoneticPr fontId="2"/>
  </si>
  <si>
    <t>080298</t>
  </si>
  <si>
    <t>高橋　拓也</t>
    <rPh sb="0" eb="2">
      <t>タカハシ</t>
    </rPh>
    <rPh sb="3" eb="5">
      <t>タクヤ</t>
    </rPh>
    <phoneticPr fontId="2"/>
  </si>
  <si>
    <t>080424</t>
  </si>
  <si>
    <t>安部　太郎</t>
    <rPh sb="0" eb="2">
      <t>アベ</t>
    </rPh>
    <rPh sb="3" eb="5">
      <t>タロウ</t>
    </rPh>
    <phoneticPr fontId="2"/>
  </si>
  <si>
    <t>080457</t>
  </si>
  <si>
    <t>新島　祐太朗</t>
    <rPh sb="0" eb="2">
      <t>ニイジマ</t>
    </rPh>
    <rPh sb="3" eb="6">
      <t>ユウタロウ</t>
    </rPh>
    <phoneticPr fontId="2"/>
  </si>
  <si>
    <t>080468</t>
  </si>
  <si>
    <t>鈴木　美佐枝</t>
    <rPh sb="0" eb="2">
      <t>スズキ</t>
    </rPh>
    <rPh sb="3" eb="6">
      <t>ミサエ</t>
    </rPh>
    <phoneticPr fontId="2"/>
  </si>
  <si>
    <t>080633</t>
  </si>
  <si>
    <t>手塚　あゆみ</t>
    <rPh sb="0" eb="2">
      <t>テヅカ</t>
    </rPh>
    <phoneticPr fontId="2"/>
  </si>
  <si>
    <t>080785</t>
  </si>
  <si>
    <t>小島　麻里奈</t>
    <rPh sb="0" eb="2">
      <t>コジマ</t>
    </rPh>
    <rPh sb="3" eb="6">
      <t>マリナ</t>
    </rPh>
    <phoneticPr fontId="2"/>
  </si>
  <si>
    <t>080801</t>
  </si>
  <si>
    <t>藤堂　竜二</t>
    <rPh sb="0" eb="2">
      <t>トウドウ</t>
    </rPh>
    <rPh sb="3" eb="5">
      <t>リュウジ</t>
    </rPh>
    <phoneticPr fontId="2"/>
  </si>
  <si>
    <t>080809</t>
  </si>
  <si>
    <t>中本　美香子</t>
    <rPh sb="0" eb="2">
      <t>ナカモト</t>
    </rPh>
    <rPh sb="3" eb="6">
      <t>ミカコ</t>
    </rPh>
    <phoneticPr fontId="2"/>
  </si>
  <si>
    <t>080963</t>
  </si>
  <si>
    <t>佐藤　慎太郎</t>
    <rPh sb="0" eb="2">
      <t>サトウ</t>
    </rPh>
    <rPh sb="3" eb="6">
      <t>シンタロウ</t>
    </rPh>
    <phoneticPr fontId="2"/>
  </si>
  <si>
    <t>080977</t>
  </si>
  <si>
    <t>石川　幸子</t>
    <rPh sb="0" eb="2">
      <t>イシカワ</t>
    </rPh>
    <rPh sb="3" eb="5">
      <t>サチコ</t>
    </rPh>
    <phoneticPr fontId="2"/>
  </si>
  <si>
    <t>性別ID</t>
    <rPh sb="0" eb="2">
      <t>セイベツ</t>
    </rPh>
    <phoneticPr fontId="2"/>
  </si>
  <si>
    <t>フリガナ</t>
  </si>
  <si>
    <t>アベシンタロウ</t>
  </si>
  <si>
    <t>イノウエコウジ</t>
  </si>
  <si>
    <t>ウエダヨウコ</t>
  </si>
  <si>
    <t>エグチサトミ</t>
  </si>
  <si>
    <t>オオタカナ</t>
  </si>
  <si>
    <t>カトウハジメ</t>
  </si>
  <si>
    <t>キタムラタイチ</t>
  </si>
  <si>
    <t>クリタケンジ</t>
  </si>
  <si>
    <t>コウダミドリ</t>
  </si>
  <si>
    <t>サトウエイジ</t>
  </si>
  <si>
    <t>サイトウカナメ</t>
  </si>
  <si>
    <t>シバタミキオ</t>
  </si>
  <si>
    <t>スギウラマリ</t>
  </si>
  <si>
    <t>セガワエイゾウ</t>
  </si>
  <si>
    <t>ソウタニマナブ</t>
  </si>
  <si>
    <t>タグチミナコ</t>
  </si>
  <si>
    <t>チネンジョウスケ</t>
  </si>
  <si>
    <t>ツムラリン</t>
  </si>
  <si>
    <t>テヅカアキオ</t>
  </si>
  <si>
    <t>トガワミスズ</t>
  </si>
  <si>
    <t>ナカガワハルヒコ</t>
  </si>
  <si>
    <t>ニッタサトシ</t>
  </si>
  <si>
    <t>ノダタカヒコ</t>
  </si>
  <si>
    <t>ハマグチトシヒコ</t>
  </si>
  <si>
    <t>ヒグチサクラ</t>
  </si>
  <si>
    <t>フジワラノリオ</t>
  </si>
  <si>
    <t>ヘンミエミカ</t>
  </si>
  <si>
    <t>ホウジョウツカサ</t>
  </si>
  <si>
    <t>マシバシゲノリ</t>
  </si>
  <si>
    <t>ミタムラクニオ</t>
  </si>
  <si>
    <t>ムコウダエリナ</t>
  </si>
  <si>
    <t>メグロクニハル</t>
  </si>
  <si>
    <t>モチダカオリ</t>
  </si>
  <si>
    <t>ヤグチマリエ</t>
  </si>
  <si>
    <t>ユカワヒデノリ</t>
  </si>
  <si>
    <t>ヨツヤエイゾウ</t>
  </si>
  <si>
    <t>ルカワハルミ</t>
  </si>
  <si>
    <t>ワタナベケン</t>
  </si>
  <si>
    <t>ワタナベダイサク</t>
  </si>
  <si>
    <t>学生No.</t>
  </si>
  <si>
    <t>氏名</t>
  </si>
  <si>
    <t>国語</t>
  </si>
  <si>
    <t>安部新太郎</t>
  </si>
  <si>
    <t>井上浩二</t>
  </si>
  <si>
    <t>上田洋子</t>
  </si>
  <si>
    <t>江口里美</t>
  </si>
  <si>
    <t>太田加奈</t>
  </si>
  <si>
    <t>加藤一</t>
  </si>
  <si>
    <t>北村太市</t>
  </si>
  <si>
    <t>栗田健二</t>
  </si>
  <si>
    <t>神田緑</t>
  </si>
  <si>
    <t>佐藤永治</t>
  </si>
  <si>
    <t>斎藤かなめ</t>
  </si>
  <si>
    <t>柴田幹夫</t>
  </si>
  <si>
    <t>杉浦真里</t>
  </si>
  <si>
    <t>瀬川栄三</t>
  </si>
  <si>
    <t>惣谷学</t>
  </si>
  <si>
    <t>田口美奈子</t>
  </si>
  <si>
    <t>知念譲介</t>
  </si>
  <si>
    <t>津村燐</t>
  </si>
  <si>
    <t>手塚昭夫</t>
  </si>
  <si>
    <t>戸川美鈴</t>
  </si>
  <si>
    <t>中川晴彦</t>
  </si>
  <si>
    <t>新田智司</t>
  </si>
  <si>
    <t>野田孝彦</t>
  </si>
  <si>
    <t>浜口俊彦</t>
  </si>
  <si>
    <t>樋口桜</t>
  </si>
  <si>
    <t>藤原紀夫</t>
  </si>
  <si>
    <t>逸見絵美香</t>
  </si>
  <si>
    <t>北條司</t>
  </si>
  <si>
    <t>真柴茂徳</t>
  </si>
  <si>
    <t>三田村邦夫</t>
  </si>
  <si>
    <t>向田愛理菜</t>
  </si>
  <si>
    <t>目黒久晴</t>
  </si>
  <si>
    <t>持田香里</t>
  </si>
  <si>
    <t>矢口麻里絵</t>
  </si>
  <si>
    <t>湯川秀則</t>
  </si>
  <si>
    <t>四谷英三</t>
  </si>
  <si>
    <t>流河晴海</t>
  </si>
  <si>
    <t>渡辺研</t>
  </si>
  <si>
    <t>渡辺大作</t>
  </si>
  <si>
    <t>合否判定</t>
    <rPh sb="0" eb="2">
      <t>ゴウヒ</t>
    </rPh>
    <rPh sb="2" eb="4">
      <t>ハンテイ</t>
    </rPh>
    <phoneticPr fontId="2"/>
  </si>
  <si>
    <t>英語</t>
  </si>
  <si>
    <t>数学</t>
  </si>
  <si>
    <t>物理</t>
  </si>
  <si>
    <t>世界史</t>
  </si>
  <si>
    <t>アミノ酸天然水</t>
    <rPh sb="3" eb="4">
      <t>サン</t>
    </rPh>
    <rPh sb="4" eb="7">
      <t>テンネンスイ</t>
    </rPh>
    <phoneticPr fontId="2"/>
  </si>
  <si>
    <t>桃果汁ウォーター</t>
    <rPh sb="0" eb="1">
      <t>モモ</t>
    </rPh>
    <rPh sb="1" eb="3">
      <t>カジュウ</t>
    </rPh>
    <phoneticPr fontId="2"/>
  </si>
  <si>
    <t>904サプリ</t>
    <phoneticPr fontId="2"/>
  </si>
  <si>
    <t>爆裂コーラダイエット</t>
    <rPh sb="0" eb="2">
      <t>バクレツ</t>
    </rPh>
    <phoneticPr fontId="2"/>
  </si>
  <si>
    <t>爆裂コーラレモン</t>
    <rPh sb="0" eb="2">
      <t>バクレツ</t>
    </rPh>
    <phoneticPr fontId="2"/>
  </si>
  <si>
    <t>カナディアンエール</t>
    <phoneticPr fontId="2"/>
  </si>
  <si>
    <t>BOZUコーヒー</t>
    <phoneticPr fontId="2"/>
  </si>
  <si>
    <t>カフェラテツイスト</t>
    <phoneticPr fontId="2"/>
  </si>
  <si>
    <t>男</t>
  </si>
  <si>
    <t>女</t>
  </si>
  <si>
    <t>入力ミス</t>
  </si>
  <si>
    <t>吉村幸一</t>
    <rPh sb="0" eb="2">
      <t>ヨシムラ</t>
    </rPh>
    <rPh sb="2" eb="4">
      <t>コウイチ</t>
    </rPh>
    <phoneticPr fontId="2"/>
  </si>
  <si>
    <t>長瀬智也</t>
    <rPh sb="0" eb="2">
      <t>ナガセ</t>
    </rPh>
    <rPh sb="2" eb="4">
      <t>トモヤ</t>
    </rPh>
    <phoneticPr fontId="2"/>
  </si>
  <si>
    <t>西村邦彦</t>
    <rPh sb="0" eb="2">
      <t>ニシムラ</t>
    </rPh>
    <rPh sb="2" eb="4">
      <t>クニヒコ</t>
    </rPh>
    <phoneticPr fontId="2"/>
  </si>
  <si>
    <t>布引菜々</t>
    <rPh sb="0" eb="2">
      <t>ヌノビキ</t>
    </rPh>
    <rPh sb="2" eb="4">
      <t>ナナ</t>
    </rPh>
    <phoneticPr fontId="2"/>
  </si>
  <si>
    <t>野原新太郎</t>
    <rPh sb="0" eb="2">
      <t>ノハラ</t>
    </rPh>
    <rPh sb="2" eb="5">
      <t>シンタロウ</t>
    </rPh>
    <phoneticPr fontId="2"/>
  </si>
  <si>
    <t>浜口雄介</t>
    <rPh sb="0" eb="2">
      <t>ハマグチ</t>
    </rPh>
    <rPh sb="2" eb="4">
      <t>ユウスケ</t>
    </rPh>
    <phoneticPr fontId="2"/>
  </si>
  <si>
    <t>平田智代</t>
    <rPh sb="0" eb="2">
      <t>ヒラタ</t>
    </rPh>
    <rPh sb="2" eb="4">
      <t>トモヨ</t>
    </rPh>
    <phoneticPr fontId="2"/>
  </si>
  <si>
    <t>福永綾</t>
    <rPh sb="0" eb="2">
      <t>フクナガ</t>
    </rPh>
    <rPh sb="2" eb="3">
      <t>アヤ</t>
    </rPh>
    <phoneticPr fontId="2"/>
  </si>
  <si>
    <t>逸見信也</t>
    <rPh sb="0" eb="2">
      <t>ヘンミ</t>
    </rPh>
    <rPh sb="2" eb="4">
      <t>シンヤ</t>
    </rPh>
    <phoneticPr fontId="2"/>
  </si>
  <si>
    <t>鈴村恵一</t>
    <rPh sb="0" eb="2">
      <t>スズムラ</t>
    </rPh>
    <rPh sb="2" eb="4">
      <t>ケイイチ</t>
    </rPh>
    <phoneticPr fontId="2"/>
  </si>
  <si>
    <t>瀬川大</t>
    <rPh sb="0" eb="2">
      <t>セガワ</t>
    </rPh>
    <rPh sb="2" eb="3">
      <t>ダイ</t>
    </rPh>
    <phoneticPr fontId="2"/>
  </si>
  <si>
    <t>松村勝</t>
    <rPh sb="0" eb="2">
      <t>マツムラ</t>
    </rPh>
    <rPh sb="2" eb="3">
      <t>マサル</t>
    </rPh>
    <phoneticPr fontId="2"/>
  </si>
  <si>
    <t>皆口優美</t>
    <rPh sb="0" eb="2">
      <t>ミナグチ</t>
    </rPh>
    <rPh sb="2" eb="4">
      <t>ユウミ</t>
    </rPh>
    <phoneticPr fontId="2"/>
  </si>
  <si>
    <t>桃井加奈子</t>
    <rPh sb="0" eb="2">
      <t>モモイ</t>
    </rPh>
    <rPh sb="2" eb="5">
      <t>カナコ</t>
    </rPh>
    <phoneticPr fontId="2"/>
  </si>
  <si>
    <t>木村正平</t>
    <rPh sb="0" eb="2">
      <t>キムラ</t>
    </rPh>
    <rPh sb="2" eb="4">
      <t>ショウヘイ</t>
    </rPh>
    <phoneticPr fontId="2"/>
  </si>
  <si>
    <t>国語</t>
    <rPh sb="0" eb="2">
      <t>コクゴ</t>
    </rPh>
    <phoneticPr fontId="2"/>
  </si>
  <si>
    <t>相沢加奈子</t>
    <rPh sb="0" eb="5">
      <t>アイザワカナコ</t>
    </rPh>
    <phoneticPr fontId="2"/>
  </si>
  <si>
    <t>今田康介</t>
    <rPh sb="0" eb="4">
      <t>イマダコウスケ</t>
    </rPh>
    <phoneticPr fontId="2"/>
  </si>
  <si>
    <t>上田裕子</t>
    <rPh sb="0" eb="4">
      <t>ウエダユウコ</t>
    </rPh>
    <phoneticPr fontId="2"/>
  </si>
  <si>
    <t>江口希</t>
    <rPh sb="0" eb="3">
      <t>エグチノゾミ</t>
    </rPh>
    <phoneticPr fontId="2"/>
  </si>
  <si>
    <t>うまーい京都茶</t>
    <rPh sb="4" eb="6">
      <t>キョウト</t>
    </rPh>
    <rPh sb="6" eb="7">
      <t>チャ</t>
    </rPh>
    <phoneticPr fontId="2"/>
  </si>
  <si>
    <t>まるごとオレンジ120%</t>
    <phoneticPr fontId="2"/>
  </si>
  <si>
    <t>まるごとピーチ120%</t>
    <phoneticPr fontId="2"/>
  </si>
  <si>
    <t>まるごとグレープ120%</t>
    <phoneticPr fontId="2"/>
  </si>
  <si>
    <t>ダイナマイトドリンクα</t>
    <phoneticPr fontId="2"/>
  </si>
  <si>
    <t>ビタＣプラス1000</t>
    <phoneticPr fontId="2"/>
  </si>
  <si>
    <t>国内ツアー参加人数集計表</t>
    <rPh sb="0" eb="2">
      <t>コクナイ</t>
    </rPh>
    <rPh sb="5" eb="9">
      <t>サンカニンズウ</t>
    </rPh>
    <rPh sb="9" eb="12">
      <t>シュウケイヒョウ</t>
    </rPh>
    <phoneticPr fontId="2"/>
  </si>
  <si>
    <t>行き先</t>
    <rPh sb="0" eb="3">
      <t>イキサキ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</si>
  <si>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</si>
  <si>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</si>
  <si>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</si>
  <si>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首都圏</t>
    <rPh sb="0" eb="3">
      <t>シュトケン</t>
    </rPh>
    <phoneticPr fontId="2"/>
  </si>
  <si>
    <t>北陸</t>
    <rPh sb="0" eb="2">
      <t>ホクリク</t>
    </rPh>
    <phoneticPr fontId="2"/>
  </si>
  <si>
    <t>中部</t>
    <rPh sb="0" eb="2">
      <t>チュウブ</t>
    </rPh>
    <phoneticPr fontId="2"/>
  </si>
  <si>
    <t>東海</t>
    <rPh sb="0" eb="2">
      <t>トウカイ</t>
    </rPh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</si>
  <si>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</si>
  <si>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</si>
  <si>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</t>
    <rPh sb="0" eb="2">
      <t>キュウシュウ</t>
    </rPh>
    <phoneticPr fontId="2"/>
  </si>
  <si>
    <t>第1四半期</t>
    <rPh sb="0" eb="1">
      <t>ダイ</t>
    </rPh>
    <rPh sb="2" eb="5">
      <t>シハンキ</t>
    </rPh>
    <phoneticPr fontId="2"/>
  </si>
  <si>
    <t>第2四半期</t>
  </si>
  <si>
    <t>第3四半期</t>
  </si>
  <si>
    <t>第4四半期</t>
  </si>
  <si>
    <t>目標達成</t>
    <rPh sb="0" eb="4">
      <t>モクヒョウタッセイ</t>
    </rPh>
    <phoneticPr fontId="2"/>
  </si>
  <si>
    <t>目標</t>
    <rPh sb="0" eb="2">
      <t>モクヒョウ</t>
    </rPh>
    <phoneticPr fontId="2"/>
  </si>
  <si>
    <t>佐藤玉枝</t>
    <phoneticPr fontId="2"/>
  </si>
  <si>
    <t>鈴木美奈代</t>
    <phoneticPr fontId="2"/>
  </si>
  <si>
    <t>瀬川一郎</t>
    <phoneticPr fontId="2"/>
  </si>
  <si>
    <t>田嶋蓉子</t>
    <phoneticPr fontId="2"/>
  </si>
  <si>
    <t>田中邦江</t>
    <phoneticPr fontId="2"/>
  </si>
  <si>
    <t>千葉信也</t>
    <phoneticPr fontId="2"/>
  </si>
  <si>
    <t>手塚かなめ</t>
    <phoneticPr fontId="2"/>
  </si>
  <si>
    <t>西川篤司</t>
    <phoneticPr fontId="2"/>
  </si>
  <si>
    <t>野崎真一</t>
    <phoneticPr fontId="2"/>
  </si>
  <si>
    <t>浜田浩二</t>
    <phoneticPr fontId="2"/>
  </si>
  <si>
    <t>日向参治</t>
    <phoneticPr fontId="2"/>
  </si>
  <si>
    <t>本田惣一</t>
    <phoneticPr fontId="2"/>
  </si>
  <si>
    <t>村岡猛</t>
    <phoneticPr fontId="2"/>
  </si>
  <si>
    <t>八橋ゆう</t>
    <phoneticPr fontId="2"/>
  </si>
  <si>
    <t>吉村幸一</t>
    <phoneticPr fontId="2"/>
  </si>
  <si>
    <t>長瀬智也</t>
    <phoneticPr fontId="2"/>
  </si>
  <si>
    <t>西村邦彦</t>
    <phoneticPr fontId="2"/>
  </si>
  <si>
    <t>布引菜々</t>
    <phoneticPr fontId="2"/>
  </si>
  <si>
    <t>野原新太郎</t>
    <phoneticPr fontId="2"/>
  </si>
  <si>
    <t>浜口雄介</t>
    <phoneticPr fontId="2"/>
  </si>
  <si>
    <t>平田智代</t>
    <phoneticPr fontId="2"/>
  </si>
  <si>
    <t>福永綾</t>
    <phoneticPr fontId="2"/>
  </si>
  <si>
    <t>逸見信也</t>
    <phoneticPr fontId="2"/>
  </si>
  <si>
    <t>鈴村恵一</t>
    <phoneticPr fontId="2"/>
  </si>
  <si>
    <t>瀬川大</t>
    <phoneticPr fontId="2"/>
  </si>
  <si>
    <t>松村勝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</si>
  <si>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</si>
  <si>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金</t>
    <rPh sb="0" eb="1">
      <t>カネ</t>
    </rPh>
    <phoneticPr fontId="2"/>
  </si>
  <si>
    <t>円也</t>
    <rPh sb="0" eb="1">
      <t>エン</t>
    </rPh>
    <rPh sb="1" eb="2">
      <t>ナリ</t>
    </rPh>
    <phoneticPr fontId="2"/>
  </si>
  <si>
    <t>内訳</t>
    <rPh sb="0" eb="2">
      <t>ウチワケ</t>
    </rPh>
    <phoneticPr fontId="2"/>
  </si>
  <si>
    <t>No.</t>
    <phoneticPr fontId="2"/>
  </si>
  <si>
    <t>製品ID</t>
    <rPh sb="0" eb="2">
      <t>セイヒン</t>
    </rPh>
    <phoneticPr fontId="2"/>
  </si>
  <si>
    <t>タイプ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</si>
  <si>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</si>
  <si>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</si>
  <si>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</si>
  <si>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割引率</t>
    <rPh sb="0" eb="3">
      <t>ワリビキリツ</t>
    </rPh>
    <phoneticPr fontId="2"/>
  </si>
  <si>
    <t>B18-A10</t>
    <phoneticPr fontId="2"/>
  </si>
  <si>
    <t>B18-A11</t>
  </si>
  <si>
    <t>B18-A12</t>
  </si>
  <si>
    <t>製品名</t>
    <rPh sb="0" eb="3">
      <t>セイヒンメイ</t>
    </rPh>
    <phoneticPr fontId="2"/>
  </si>
  <si>
    <t>長4封筒</t>
    <rPh sb="0" eb="1">
      <t>ナガ</t>
    </rPh>
    <rPh sb="2" eb="4">
      <t>フウトウ</t>
    </rPh>
    <phoneticPr fontId="2"/>
  </si>
  <si>
    <t>長3封筒</t>
    <rPh sb="0" eb="1">
      <t>ナガ</t>
    </rPh>
    <rPh sb="2" eb="4">
      <t>フウトウ</t>
    </rPh>
    <phoneticPr fontId="2"/>
  </si>
  <si>
    <t>B18-A21</t>
    <phoneticPr fontId="2"/>
  </si>
  <si>
    <t>洋形１号</t>
    <phoneticPr fontId="2"/>
  </si>
  <si>
    <t>クラフト</t>
    <phoneticPr fontId="2"/>
  </si>
  <si>
    <t>白</t>
    <rPh sb="0" eb="1">
      <t>シロ</t>
    </rPh>
    <phoneticPr fontId="2"/>
  </si>
  <si>
    <t>カラー</t>
    <phoneticPr fontId="2"/>
  </si>
  <si>
    <t>B18-A20</t>
    <phoneticPr fontId="2"/>
  </si>
  <si>
    <t>B18-A31</t>
    <phoneticPr fontId="2"/>
  </si>
  <si>
    <t>請求日</t>
    <rPh sb="0" eb="2">
      <t>セイキュウ</t>
    </rPh>
    <rPh sb="2" eb="3">
      <t>ヒ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</si>
  <si>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</si>
  <si>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</si>
  <si>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注：数量が20個以上の時、割引率10%</t>
    <rPh sb="0" eb="1">
      <t>チュウ</t>
    </rPh>
    <rPh sb="2" eb="4">
      <t>スウリョウ</t>
    </rPh>
    <rPh sb="7" eb="10">
      <t>コイジョウ</t>
    </rPh>
    <rPh sb="11" eb="12">
      <t>トキ</t>
    </rPh>
    <rPh sb="13" eb="15">
      <t>ワリビキ</t>
    </rPh>
    <rPh sb="15" eb="16">
      <t>リツ</t>
    </rPh>
    <phoneticPr fontId="2"/>
  </si>
  <si>
    <t>割引後金額</t>
    <rPh sb="0" eb="3">
      <t>ワリビキゴ</t>
    </rPh>
    <rPh sb="3" eb="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</si>
</sst>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4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Wingdings"/>
      <charset val="2"/>
    </font>
    <font>
      <sz val="8.5"/>
      <name val="ＭＳ Ｐゴシック"/>
      <family val="3"/>
      <charset val="128"/>
    </font>
    <font>
      <sz val="14"/>
      <color theme="3" tint="0.3999755851924192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8"/>
      <color indexed="12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darkGray">
        <fgColor indexed="9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C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D7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2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18"/>
      </bottom>
      <diagonal/>
    </border>
    <border>
      <left style="thick">
        <color indexed="18"/>
      </left>
      <right style="hair">
        <color indexed="18"/>
      </right>
      <top style="thick">
        <color indexed="18"/>
      </top>
      <bottom style="thick">
        <color indexed="18"/>
      </bottom>
      <diagonal/>
    </border>
    <border>
      <left style="hair">
        <color indexed="18"/>
      </left>
      <right style="hair">
        <color indexed="18"/>
      </right>
      <top style="thick">
        <color indexed="18"/>
      </top>
      <bottom style="thick">
        <color indexed="18"/>
      </bottom>
      <diagonal/>
    </border>
    <border>
      <left style="hair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hair">
        <color indexed="18"/>
      </right>
      <top style="thick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ck">
        <color indexed="18"/>
      </top>
      <bottom style="hair">
        <color indexed="18"/>
      </bottom>
      <diagonal/>
    </border>
    <border>
      <left style="hair">
        <color indexed="18"/>
      </left>
      <right style="thick">
        <color indexed="18"/>
      </right>
      <top style="thick">
        <color indexed="18"/>
      </top>
      <bottom style="hair">
        <color indexed="18"/>
      </bottom>
      <diagonal/>
    </border>
    <border>
      <left style="thick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ck">
        <color indexed="18"/>
      </right>
      <top style="hair">
        <color indexed="18"/>
      </top>
      <bottom style="hair">
        <color indexed="18"/>
      </bottom>
      <diagonal/>
    </border>
    <border>
      <left style="thick">
        <color indexed="18"/>
      </left>
      <right style="hair">
        <color indexed="18"/>
      </right>
      <top style="hair">
        <color indexed="18"/>
      </top>
      <bottom style="thick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ck">
        <color indexed="18"/>
      </bottom>
      <diagonal/>
    </border>
    <border>
      <left style="hair">
        <color indexed="18"/>
      </left>
      <right style="thick">
        <color indexed="18"/>
      </right>
      <top style="hair">
        <color indexed="18"/>
      </top>
      <bottom style="thick">
        <color indexed="1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dotted">
        <color indexed="60"/>
      </left>
      <right style="dotted">
        <color indexed="60"/>
      </right>
      <top style="dotted">
        <color indexed="60"/>
      </top>
      <bottom style="dotted">
        <color indexed="60"/>
      </bottom>
      <diagonal/>
    </border>
    <border>
      <left style="dotted">
        <color indexed="60"/>
      </left>
      <right style="dotted">
        <color indexed="60"/>
      </right>
      <top/>
      <bottom style="dotted">
        <color indexed="60"/>
      </bottom>
      <diagonal/>
    </border>
    <border>
      <left style="medium">
        <color indexed="60"/>
      </left>
      <right style="dotted">
        <color indexed="60"/>
      </right>
      <top style="dotted">
        <color indexed="60"/>
      </top>
      <bottom style="dotted">
        <color indexed="60"/>
      </bottom>
      <diagonal/>
    </border>
    <border>
      <left style="medium">
        <color indexed="60"/>
      </left>
      <right style="dotted">
        <color indexed="60"/>
      </right>
      <top style="dotted">
        <color indexed="60"/>
      </top>
      <bottom style="medium">
        <color indexed="60"/>
      </bottom>
      <diagonal/>
    </border>
    <border>
      <left style="dotted">
        <color indexed="60"/>
      </left>
      <right style="dotted">
        <color indexed="60"/>
      </right>
      <top style="dotted">
        <color indexed="60"/>
      </top>
      <bottom style="medium">
        <color indexed="60"/>
      </bottom>
      <diagonal/>
    </border>
    <border>
      <left style="medium">
        <color indexed="60"/>
      </left>
      <right style="dotted">
        <color indexed="60"/>
      </right>
      <top/>
      <bottom style="dotted">
        <color indexed="60"/>
      </bottom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theme="4"/>
      </left>
      <right style="medium">
        <color rgb="FFFF000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rgb="FFFF0000"/>
      </left>
      <right style="thin">
        <color theme="4"/>
      </right>
      <top style="thin">
        <color theme="4"/>
      </top>
      <bottom style="medium">
        <color rgb="FFFF000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rgb="FFFF0000"/>
      </bottom>
      <diagonal/>
    </border>
    <border>
      <left style="thin">
        <color theme="4"/>
      </left>
      <right style="medium">
        <color rgb="FFFF0000"/>
      </right>
      <top style="thin">
        <color theme="4"/>
      </top>
      <bottom style="medium">
        <color rgb="FFFF0000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rgb="FFFF0000"/>
      </right>
      <top/>
      <bottom style="thin">
        <color theme="4"/>
      </bottom>
      <diagonal/>
    </border>
    <border>
      <left style="thin">
        <color theme="4"/>
      </left>
      <right style="medium">
        <color rgb="FFFF0000"/>
      </right>
      <top style="medium">
        <color rgb="FFFF0000"/>
      </top>
      <bottom style="thin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4"/>
      </bottom>
      <diagonal/>
    </border>
    <border>
      <left style="medium">
        <color rgb="FFFF0000"/>
      </left>
      <right style="medium">
        <color rgb="FFFF0000"/>
      </right>
      <top style="thin">
        <color theme="4"/>
      </top>
      <bottom style="thin">
        <color theme="4"/>
      </bottom>
      <diagonal/>
    </border>
    <border>
      <left style="medium">
        <color rgb="FFFF0000"/>
      </left>
      <right style="medium">
        <color rgb="FFFF0000"/>
      </right>
      <top style="thin">
        <color theme="4"/>
      </top>
      <bottom style="medium">
        <color rgb="FFFF0000"/>
      </bottom>
      <diagonal/>
    </border>
  </borders>
  <cellStyleXfs count="9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1" fillId="0" borderId="0" xfId="3"/>
    <xf numFmtId="0" fontId="1" fillId="0" borderId="1" xfId="3" applyBorder="1"/>
    <xf numFmtId="0" fontId="1" fillId="0" borderId="0" xfId="3" applyFont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/>
    </xf>
    <xf numFmtId="0" fontId="1" fillId="0" borderId="6" xfId="3" applyBorder="1"/>
    <xf numFmtId="0" fontId="4" fillId="3" borderId="7" xfId="3" applyFont="1" applyFill="1" applyBorder="1" applyAlignment="1">
      <alignment horizontal="center"/>
    </xf>
    <xf numFmtId="0" fontId="1" fillId="0" borderId="8" xfId="3" applyBorder="1"/>
    <xf numFmtId="0" fontId="1" fillId="0" borderId="9" xfId="3" applyBorder="1"/>
    <xf numFmtId="0" fontId="1" fillId="0" borderId="0" xfId="4"/>
    <xf numFmtId="0" fontId="1" fillId="5" borderId="0" xfId="6" applyFill="1" applyAlignment="1">
      <alignment horizontal="center"/>
    </xf>
    <xf numFmtId="0" fontId="1" fillId="5" borderId="0" xfId="6" applyFill="1"/>
    <xf numFmtId="0" fontId="1" fillId="0" borderId="0" xfId="6"/>
    <xf numFmtId="0" fontId="8" fillId="0" borderId="0" xfId="6" applyFont="1" applyFill="1" applyBorder="1" applyAlignment="1">
      <alignment horizontal="centerContinuous" vertical="center"/>
    </xf>
    <xf numFmtId="0" fontId="8" fillId="0" borderId="10" xfId="6" applyFont="1" applyFill="1" applyBorder="1" applyAlignment="1">
      <alignment vertical="center"/>
    </xf>
    <xf numFmtId="0" fontId="8" fillId="0" borderId="10" xfId="6" applyFont="1" applyFill="1" applyBorder="1" applyAlignment="1">
      <alignment horizontal="center" vertical="center"/>
    </xf>
    <xf numFmtId="0" fontId="1" fillId="4" borderId="11" xfId="6" applyFill="1" applyBorder="1" applyAlignment="1">
      <alignment horizontal="center" vertical="center"/>
    </xf>
    <xf numFmtId="0" fontId="1" fillId="4" borderId="12" xfId="6" applyFill="1" applyBorder="1" applyAlignment="1">
      <alignment horizontal="center" vertical="center"/>
    </xf>
    <xf numFmtId="0" fontId="1" fillId="4" borderId="13" xfId="6" applyFill="1" applyBorder="1" applyAlignment="1">
      <alignment horizontal="center" vertical="center"/>
    </xf>
    <xf numFmtId="0" fontId="1" fillId="0" borderId="0" xfId="6" applyAlignment="1">
      <alignment vertical="center"/>
    </xf>
    <xf numFmtId="49" fontId="1" fillId="0" borderId="14" xfId="6" applyNumberFormat="1" applyBorder="1" applyAlignment="1">
      <alignment horizontal="center"/>
    </xf>
    <xf numFmtId="0" fontId="1" fillId="0" borderId="15" xfId="6" applyFont="1" applyBorder="1"/>
    <xf numFmtId="0" fontId="1" fillId="0" borderId="15" xfId="6" applyBorder="1" applyAlignment="1">
      <alignment horizontal="center"/>
    </xf>
    <xf numFmtId="0" fontId="1" fillId="0" borderId="15" xfId="6" applyBorder="1"/>
    <xf numFmtId="49" fontId="1" fillId="0" borderId="17" xfId="6" applyNumberFormat="1" applyBorder="1" applyAlignment="1">
      <alignment horizontal="center"/>
    </xf>
    <xf numFmtId="0" fontId="1" fillId="0" borderId="18" xfId="6" applyBorder="1"/>
    <xf numFmtId="0" fontId="1" fillId="0" borderId="18" xfId="6" applyBorder="1" applyAlignment="1">
      <alignment horizontal="center"/>
    </xf>
    <xf numFmtId="49" fontId="1" fillId="6" borderId="17" xfId="6" applyNumberFormat="1" applyFill="1" applyBorder="1" applyAlignment="1">
      <alignment horizontal="center"/>
    </xf>
    <xf numFmtId="0" fontId="1" fillId="6" borderId="18" xfId="6" applyFill="1" applyBorder="1"/>
    <xf numFmtId="0" fontId="1" fillId="6" borderId="18" xfId="6" applyFill="1" applyBorder="1" applyAlignment="1">
      <alignment horizontal="center"/>
    </xf>
    <xf numFmtId="0" fontId="1" fillId="0" borderId="18" xfId="6" applyFont="1" applyBorder="1"/>
    <xf numFmtId="0" fontId="1" fillId="6" borderId="18" xfId="6" applyFont="1" applyFill="1" applyBorder="1"/>
    <xf numFmtId="49" fontId="1" fillId="6" borderId="20" xfId="6" applyNumberFormat="1" applyFill="1" applyBorder="1" applyAlignment="1">
      <alignment horizontal="center"/>
    </xf>
    <xf numFmtId="0" fontId="1" fillId="6" borderId="21" xfId="6" applyFill="1" applyBorder="1"/>
    <xf numFmtId="0" fontId="1" fillId="6" borderId="21" xfId="6" applyFill="1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Fill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" fillId="2" borderId="23" xfId="3" applyFill="1" applyBorder="1" applyAlignment="1">
      <alignment horizontal="center"/>
    </xf>
    <xf numFmtId="0" fontId="1" fillId="0" borderId="0" xfId="5"/>
    <xf numFmtId="0" fontId="1" fillId="0" borderId="24" xfId="5" applyBorder="1"/>
    <xf numFmtId="0" fontId="6" fillId="7" borderId="25" xfId="5" applyFont="1" applyFill="1" applyBorder="1" applyAlignment="1">
      <alignment horizontal="left"/>
    </xf>
    <xf numFmtId="0" fontId="6" fillId="7" borderId="26" xfId="5" applyFont="1" applyFill="1" applyBorder="1" applyAlignment="1">
      <alignment horizontal="left"/>
    </xf>
    <xf numFmtId="0" fontId="6" fillId="7" borderId="26" xfId="5" applyFont="1" applyFill="1" applyBorder="1" applyAlignment="1">
      <alignment horizontal="right"/>
    </xf>
    <xf numFmtId="0" fontId="6" fillId="7" borderId="27" xfId="5" applyFont="1" applyFill="1" applyBorder="1" applyAlignment="1">
      <alignment horizontal="right"/>
    </xf>
    <xf numFmtId="0" fontId="7" fillId="8" borderId="28" xfId="5" applyFont="1" applyFill="1" applyBorder="1" applyAlignment="1">
      <alignment horizontal="left"/>
    </xf>
    <xf numFmtId="0" fontId="7" fillId="8" borderId="29" xfId="5" applyFont="1" applyFill="1" applyBorder="1" applyAlignment="1">
      <alignment horizontal="left"/>
    </xf>
    <xf numFmtId="0" fontId="5" fillId="8" borderId="28" xfId="5" applyFont="1" applyFill="1" applyBorder="1" applyAlignment="1"/>
    <xf numFmtId="0" fontId="7" fillId="8" borderId="30" xfId="5" applyFont="1" applyFill="1" applyBorder="1" applyAlignment="1">
      <alignment horizontal="left"/>
    </xf>
    <xf numFmtId="0" fontId="7" fillId="8" borderId="31" xfId="5" applyFont="1" applyFill="1" applyBorder="1" applyAlignment="1">
      <alignment horizontal="left"/>
    </xf>
    <xf numFmtId="0" fontId="7" fillId="8" borderId="32" xfId="5" applyFont="1" applyFill="1" applyBorder="1" applyAlignment="1">
      <alignment horizontal="left"/>
    </xf>
    <xf numFmtId="0" fontId="5" fillId="8" borderId="32" xfId="5" applyFont="1" applyFill="1" applyBorder="1" applyAlignment="1"/>
    <xf numFmtId="0" fontId="7" fillId="8" borderId="33" xfId="5" applyFont="1" applyFill="1" applyBorder="1" applyAlignment="1">
      <alignment horizontal="left"/>
    </xf>
    <xf numFmtId="0" fontId="5" fillId="8" borderId="29" xfId="5" applyFont="1" applyFill="1" applyBorder="1" applyAlignment="1"/>
    <xf numFmtId="0" fontId="7" fillId="9" borderId="29" xfId="5" applyFont="1" applyFill="1" applyBorder="1" applyAlignment="1">
      <alignment horizontal="center"/>
    </xf>
    <xf numFmtId="0" fontId="7" fillId="9" borderId="28" xfId="5" applyFont="1" applyFill="1" applyBorder="1" applyAlignment="1">
      <alignment horizontal="center"/>
    </xf>
    <xf numFmtId="0" fontId="7" fillId="9" borderId="32" xfId="5" applyFont="1" applyFill="1" applyBorder="1" applyAlignment="1">
      <alignment horizontal="center"/>
    </xf>
    <xf numFmtId="0" fontId="3" fillId="0" borderId="0" xfId="5" applyFont="1"/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5" fillId="8" borderId="29" xfId="5" applyFont="1" applyFill="1" applyBorder="1" applyAlignment="1">
      <alignment horizontal="center"/>
    </xf>
    <xf numFmtId="0" fontId="5" fillId="8" borderId="28" xfId="5" applyFont="1" applyFill="1" applyBorder="1" applyAlignment="1">
      <alignment horizontal="center"/>
    </xf>
    <xf numFmtId="0" fontId="5" fillId="8" borderId="32" xfId="5" applyFont="1" applyFill="1" applyBorder="1" applyAlignment="1">
      <alignment horizontal="center"/>
    </xf>
    <xf numFmtId="0" fontId="1" fillId="0" borderId="0" xfId="2">
      <alignment vertical="center"/>
    </xf>
    <xf numFmtId="0" fontId="1" fillId="12" borderId="16" xfId="6" applyFill="1" applyBorder="1" applyAlignment="1">
      <alignment horizontal="center"/>
    </xf>
    <xf numFmtId="0" fontId="1" fillId="12" borderId="19" xfId="6" applyFill="1" applyBorder="1" applyAlignment="1">
      <alignment horizontal="center"/>
    </xf>
    <xf numFmtId="0" fontId="16" fillId="14" borderId="1" xfId="0" applyFont="1" applyFill="1" applyBorder="1" applyAlignment="1">
      <alignment horizontal="center" vertical="center"/>
    </xf>
    <xf numFmtId="0" fontId="15" fillId="15" borderId="1" xfId="0" applyFont="1" applyFill="1" applyBorder="1">
      <alignment vertical="center"/>
    </xf>
    <xf numFmtId="6" fontId="15" fillId="15" borderId="1" xfId="1" applyNumberFormat="1" applyFont="1" applyFill="1" applyBorder="1">
      <alignment vertical="center"/>
    </xf>
    <xf numFmtId="0" fontId="15" fillId="0" borderId="1" xfId="0" applyFont="1" applyBorder="1">
      <alignment vertical="center"/>
    </xf>
    <xf numFmtId="6" fontId="15" fillId="0" borderId="1" xfId="1" applyNumberFormat="1" applyFont="1" applyFill="1" applyBorder="1">
      <alignment vertical="center"/>
    </xf>
    <xf numFmtId="0" fontId="16" fillId="16" borderId="41" xfId="0" applyFont="1" applyFill="1" applyBorder="1">
      <alignment vertical="center"/>
    </xf>
    <xf numFmtId="0" fontId="16" fillId="16" borderId="42" xfId="0" applyFont="1" applyFill="1" applyBorder="1">
      <alignment vertical="center"/>
    </xf>
    <xf numFmtId="0" fontId="16" fillId="16" borderId="43" xfId="0" applyFont="1" applyFill="1" applyBorder="1">
      <alignment vertical="center"/>
    </xf>
    <xf numFmtId="0" fontId="15" fillId="17" borderId="44" xfId="0" applyFont="1" applyFill="1" applyBorder="1">
      <alignment vertical="center"/>
    </xf>
    <xf numFmtId="0" fontId="15" fillId="17" borderId="45" xfId="0" applyFont="1" applyFill="1" applyBorder="1">
      <alignment vertical="center"/>
    </xf>
    <xf numFmtId="0" fontId="15" fillId="17" borderId="46" xfId="0" applyFont="1" applyFill="1" applyBorder="1">
      <alignment vertical="center"/>
    </xf>
    <xf numFmtId="0" fontId="15" fillId="0" borderId="44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46" xfId="0" applyFont="1" applyBorder="1">
      <alignment vertical="center"/>
    </xf>
    <xf numFmtId="0" fontId="19" fillId="14" borderId="47" xfId="0" applyFont="1" applyFill="1" applyBorder="1">
      <alignment vertical="center"/>
    </xf>
    <xf numFmtId="0" fontId="19" fillId="14" borderId="48" xfId="0" applyFont="1" applyFill="1" applyBorder="1">
      <alignment vertical="center"/>
    </xf>
    <xf numFmtId="0" fontId="19" fillId="14" borderId="49" xfId="0" applyFont="1" applyFill="1" applyBorder="1">
      <alignment vertical="center"/>
    </xf>
    <xf numFmtId="0" fontId="12" fillId="15" borderId="50" xfId="0" applyFont="1" applyFill="1" applyBorder="1">
      <alignment vertical="center"/>
    </xf>
    <xf numFmtId="0" fontId="12" fillId="15" borderId="51" xfId="0" applyFont="1" applyFill="1" applyBorder="1">
      <alignment vertical="center"/>
    </xf>
    <xf numFmtId="0" fontId="18" fillId="15" borderId="51" xfId="0" applyFont="1" applyFill="1" applyBorder="1">
      <alignment vertical="center"/>
    </xf>
    <xf numFmtId="0" fontId="17" fillId="15" borderId="52" xfId="0" applyFont="1" applyFill="1" applyBorder="1" applyAlignment="1">
      <alignment horizontal="center" vertical="center"/>
    </xf>
    <xf numFmtId="0" fontId="12" fillId="0" borderId="50" xfId="0" applyFont="1" applyBorder="1">
      <alignment vertical="center"/>
    </xf>
    <xf numFmtId="0" fontId="12" fillId="0" borderId="51" xfId="0" applyFont="1" applyBorder="1">
      <alignment vertical="center"/>
    </xf>
    <xf numFmtId="0" fontId="18" fillId="0" borderId="51" xfId="0" applyFont="1" applyBorder="1">
      <alignment vertical="center"/>
    </xf>
    <xf numFmtId="0" fontId="17" fillId="0" borderId="52" xfId="0" applyFont="1" applyBorder="1" applyAlignment="1">
      <alignment horizontal="center" vertical="center"/>
    </xf>
    <xf numFmtId="0" fontId="16" fillId="13" borderId="1" xfId="3" applyFont="1" applyFill="1" applyBorder="1" applyAlignment="1">
      <alignment horizontal="center"/>
    </xf>
    <xf numFmtId="0" fontId="15" fillId="18" borderId="1" xfId="3" applyFont="1" applyFill="1" applyBorder="1" applyAlignment="1"/>
    <xf numFmtId="0" fontId="15" fillId="2" borderId="1" xfId="3" applyFont="1" applyFill="1" applyBorder="1" applyAlignment="1"/>
    <xf numFmtId="0" fontId="15" fillId="0" borderId="1" xfId="3" applyFont="1" applyBorder="1" applyAlignment="1"/>
    <xf numFmtId="0" fontId="15" fillId="0" borderId="1" xfId="3" applyFont="1" applyBorder="1" applyAlignment="1">
      <alignment horizontal="right"/>
    </xf>
    <xf numFmtId="0" fontId="1" fillId="19" borderId="19" xfId="6" applyFill="1" applyBorder="1" applyAlignment="1">
      <alignment horizontal="center"/>
    </xf>
    <xf numFmtId="0" fontId="1" fillId="19" borderId="22" xfId="6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0" fillId="20" borderId="1" xfId="0" applyFill="1" applyBorder="1">
      <alignment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3" xfId="3" applyFont="1" applyBorder="1" applyAlignment="1"/>
    <xf numFmtId="0" fontId="0" fillId="19" borderId="1" xfId="0" applyFill="1" applyBorder="1">
      <alignment vertical="center"/>
    </xf>
    <xf numFmtId="0" fontId="0" fillId="23" borderId="1" xfId="0" applyFill="1" applyBorder="1">
      <alignment vertical="center"/>
    </xf>
    <xf numFmtId="0" fontId="0" fillId="23" borderId="54" xfId="0" applyFill="1" applyBorder="1">
      <alignment vertical="center"/>
    </xf>
    <xf numFmtId="0" fontId="0" fillId="19" borderId="8" xfId="0" applyFill="1" applyBorder="1">
      <alignment vertical="center"/>
    </xf>
    <xf numFmtId="0" fontId="0" fillId="0" borderId="0" xfId="0" applyBorder="1">
      <alignment vertical="center"/>
    </xf>
    <xf numFmtId="38" fontId="0" fillId="0" borderId="1" xfId="7" applyFont="1" applyBorder="1">
      <alignment vertical="center"/>
    </xf>
    <xf numFmtId="38" fontId="0" fillId="0" borderId="8" xfId="7" applyFont="1" applyBorder="1">
      <alignment vertical="center"/>
    </xf>
    <xf numFmtId="38" fontId="0" fillId="21" borderId="1" xfId="7" applyFont="1" applyFill="1" applyBorder="1">
      <alignment vertical="center"/>
    </xf>
    <xf numFmtId="38" fontId="0" fillId="21" borderId="8" xfId="7" applyFont="1" applyFill="1" applyBorder="1">
      <alignment vertical="center"/>
    </xf>
    <xf numFmtId="38" fontId="0" fillId="21" borderId="54" xfId="7" applyFont="1" applyFill="1" applyBorder="1">
      <alignment vertical="center"/>
    </xf>
    <xf numFmtId="38" fontId="0" fillId="21" borderId="4" xfId="7" applyFont="1" applyFill="1" applyBorder="1">
      <alignment vertical="center"/>
    </xf>
    <xf numFmtId="0" fontId="0" fillId="19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21" fillId="19" borderId="1" xfId="7" applyFont="1" applyFill="1" applyBorder="1">
      <alignment vertical="center"/>
    </xf>
    <xf numFmtId="0" fontId="0" fillId="24" borderId="1" xfId="0" applyFill="1" applyBorder="1" applyAlignment="1">
      <alignment horizontal="center" vertical="center"/>
    </xf>
    <xf numFmtId="0" fontId="15" fillId="25" borderId="1" xfId="3" applyFont="1" applyFill="1" applyBorder="1" applyAlignment="1"/>
    <xf numFmtId="0" fontId="0" fillId="22" borderId="1" xfId="0" applyFill="1" applyBorder="1" applyAlignment="1">
      <alignment horizontal="center" vertical="center"/>
    </xf>
    <xf numFmtId="0" fontId="0" fillId="26" borderId="1" xfId="0" applyFill="1" applyBorder="1">
      <alignment vertical="center"/>
    </xf>
    <xf numFmtId="0" fontId="23" fillId="0" borderId="0" xfId="0" applyFont="1">
      <alignment vertical="center"/>
    </xf>
    <xf numFmtId="0" fontId="23" fillId="28" borderId="0" xfId="0" applyFont="1" applyFill="1">
      <alignment vertical="center"/>
    </xf>
    <xf numFmtId="0" fontId="23" fillId="28" borderId="55" xfId="0" applyFont="1" applyFill="1" applyBorder="1">
      <alignment vertical="center"/>
    </xf>
    <xf numFmtId="0" fontId="23" fillId="28" borderId="56" xfId="0" applyFont="1" applyFill="1" applyBorder="1">
      <alignment vertical="center"/>
    </xf>
    <xf numFmtId="9" fontId="23" fillId="28" borderId="0" xfId="0" applyNumberFormat="1" applyFont="1" applyFill="1">
      <alignment vertical="center"/>
    </xf>
    <xf numFmtId="0" fontId="24" fillId="27" borderId="57" xfId="0" applyFont="1" applyFill="1" applyBorder="1" applyAlignment="1">
      <alignment horizontal="center" vertical="center"/>
    </xf>
    <xf numFmtId="0" fontId="24" fillId="27" borderId="56" xfId="0" applyFont="1" applyFill="1" applyBorder="1" applyAlignment="1">
      <alignment horizontal="center" vertical="center"/>
    </xf>
    <xf numFmtId="6" fontId="23" fillId="28" borderId="56" xfId="1" applyFont="1" applyFill="1" applyBorder="1">
      <alignment vertical="center"/>
    </xf>
    <xf numFmtId="0" fontId="23" fillId="28" borderId="58" xfId="0" applyFont="1" applyFill="1" applyBorder="1" applyAlignment="1">
      <alignment horizontal="right" vertical="center"/>
    </xf>
    <xf numFmtId="0" fontId="23" fillId="28" borderId="59" xfId="0" applyFont="1" applyFill="1" applyBorder="1">
      <alignment vertical="center"/>
    </xf>
    <xf numFmtId="0" fontId="23" fillId="28" borderId="62" xfId="0" applyFont="1" applyFill="1" applyBorder="1">
      <alignment vertical="center"/>
    </xf>
    <xf numFmtId="6" fontId="23" fillId="28" borderId="64" xfId="1" applyFont="1" applyFill="1" applyBorder="1">
      <alignment vertical="center"/>
    </xf>
    <xf numFmtId="0" fontId="23" fillId="28" borderId="63" xfId="0" applyFont="1" applyFill="1" applyBorder="1">
      <alignment vertical="center"/>
    </xf>
    <xf numFmtId="6" fontId="23" fillId="28" borderId="63" xfId="1" applyFont="1" applyFill="1" applyBorder="1">
      <alignment vertical="center"/>
    </xf>
    <xf numFmtId="6" fontId="23" fillId="28" borderId="69" xfId="1" applyFont="1" applyFill="1" applyBorder="1">
      <alignment vertical="center"/>
    </xf>
    <xf numFmtId="6" fontId="23" fillId="28" borderId="70" xfId="1" applyFont="1" applyFill="1" applyBorder="1">
      <alignment vertical="center"/>
    </xf>
    <xf numFmtId="0" fontId="24" fillId="27" borderId="67" xfId="0" applyFont="1" applyFill="1" applyBorder="1" applyAlignment="1">
      <alignment horizontal="center" vertical="center"/>
    </xf>
    <xf numFmtId="0" fontId="24" fillId="27" borderId="71" xfId="0" applyFont="1" applyFill="1" applyBorder="1" applyAlignment="1">
      <alignment horizontal="right" vertical="center"/>
    </xf>
    <xf numFmtId="0" fontId="24" fillId="27" borderId="63" xfId="0" applyFont="1" applyFill="1" applyBorder="1" applyAlignment="1">
      <alignment horizontal="right" vertical="center"/>
    </xf>
    <xf numFmtId="6" fontId="23" fillId="28" borderId="72" xfId="1" applyFont="1" applyFill="1" applyBorder="1">
      <alignment vertical="center"/>
    </xf>
    <xf numFmtId="6" fontId="23" fillId="28" borderId="73" xfId="1" applyFont="1" applyFill="1" applyBorder="1">
      <alignment vertical="center"/>
    </xf>
    <xf numFmtId="6" fontId="23" fillId="28" borderId="74" xfId="1" applyFont="1" applyFill="1" applyBorder="1">
      <alignment vertical="center"/>
    </xf>
    <xf numFmtId="14" fontId="23" fillId="28" borderId="60" xfId="0" applyNumberFormat="1" applyFont="1" applyFill="1" applyBorder="1">
      <alignment vertical="center"/>
    </xf>
    <xf numFmtId="38" fontId="23" fillId="28" borderId="61" xfId="7" applyFont="1" applyFill="1" applyBorder="1">
      <alignment vertical="center"/>
    </xf>
    <xf numFmtId="0" fontId="23" fillId="28" borderId="66" xfId="8" applyNumberFormat="1" applyFont="1" applyFill="1" applyBorder="1">
      <alignment vertical="center"/>
    </xf>
    <xf numFmtId="0" fontId="23" fillId="28" borderId="56" xfId="8" applyNumberFormat="1" applyFont="1" applyFill="1" applyBorder="1">
      <alignment vertical="center"/>
    </xf>
    <xf numFmtId="0" fontId="23" fillId="29" borderId="56" xfId="0" applyFont="1" applyFill="1" applyBorder="1">
      <alignment vertical="center"/>
    </xf>
    <xf numFmtId="6" fontId="23" fillId="29" borderId="56" xfId="1" applyFont="1" applyFill="1" applyBorder="1">
      <alignment vertical="center"/>
    </xf>
    <xf numFmtId="0" fontId="23" fillId="29" borderId="63" xfId="0" applyFont="1" applyFill="1" applyBorder="1">
      <alignment vertical="center"/>
    </xf>
    <xf numFmtId="6" fontId="23" fillId="29" borderId="64" xfId="1" applyFont="1" applyFill="1" applyBorder="1">
      <alignment vertical="center"/>
    </xf>
    <xf numFmtId="0" fontId="23" fillId="29" borderId="56" xfId="8" applyNumberFormat="1" applyFont="1" applyFill="1" applyBorder="1">
      <alignment vertical="center"/>
    </xf>
    <xf numFmtId="6" fontId="23" fillId="29" borderId="63" xfId="1" applyFont="1" applyFill="1" applyBorder="1">
      <alignment vertical="center"/>
    </xf>
    <xf numFmtId="6" fontId="23" fillId="29" borderId="65" xfId="1" applyFont="1" applyFill="1" applyBorder="1">
      <alignment vertical="center"/>
    </xf>
    <xf numFmtId="0" fontId="23" fillId="29" borderId="67" xfId="8" applyNumberFormat="1" applyFont="1" applyFill="1" applyBorder="1">
      <alignment vertical="center"/>
    </xf>
    <xf numFmtId="6" fontId="23" fillId="29" borderId="68" xfId="1" applyFont="1" applyFill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3" fillId="11" borderId="0" xfId="4" applyFont="1" applyFill="1" applyAlignment="1">
      <alignment horizontal="center"/>
    </xf>
    <xf numFmtId="0" fontId="20" fillId="13" borderId="0" xfId="0" applyFont="1" applyFill="1" applyAlignment="1">
      <alignment horizontal="center" vertical="center"/>
    </xf>
    <xf numFmtId="0" fontId="14" fillId="0" borderId="0" xfId="5" applyFont="1" applyAlignment="1">
      <alignment horizontal="center"/>
    </xf>
    <xf numFmtId="0" fontId="3" fillId="10" borderId="38" xfId="3" applyFont="1" applyFill="1" applyBorder="1" applyAlignment="1">
      <alignment horizontal="center"/>
    </xf>
    <xf numFmtId="0" fontId="3" fillId="10" borderId="39" xfId="3" applyFont="1" applyFill="1" applyBorder="1" applyAlignment="1">
      <alignment horizontal="center"/>
    </xf>
    <xf numFmtId="0" fontId="3" fillId="10" borderId="40" xfId="3" applyFont="1" applyFill="1" applyBorder="1" applyAlignment="1">
      <alignment horizontal="center"/>
    </xf>
    <xf numFmtId="0" fontId="22" fillId="28" borderId="0" xfId="0" applyFont="1" applyFill="1" applyAlignment="1">
      <alignment horizontal="left" vertical="center"/>
    </xf>
    <xf numFmtId="0" fontId="23" fillId="28" borderId="0" xfId="0" applyFont="1" applyFill="1" applyAlignment="1">
      <alignment horizontal="center" vertical="center"/>
    </xf>
    <xf numFmtId="0" fontId="23" fillId="28" borderId="55" xfId="0" applyFont="1" applyFill="1" applyBorder="1" applyAlignment="1">
      <alignment horizontal="left" vertical="center"/>
    </xf>
    <xf numFmtId="0" fontId="23" fillId="28" borderId="0" xfId="0" applyFont="1" applyFill="1" applyBorder="1" applyAlignment="1">
      <alignment horizontal="left" vertical="center"/>
    </xf>
  </cellXfs>
  <cellStyles count="9">
    <cellStyle name="パーセント" xfId="8" builtinId="5"/>
    <cellStyle name="桁区切り" xfId="7" builtinId="6"/>
    <cellStyle name="通貨" xfId="1" builtinId="7"/>
    <cellStyle name="標準" xfId="0" builtinId="0"/>
    <cellStyle name="標準_08example" xfId="2" xr:uid="{00000000-0005-0000-0000-000002000000}"/>
    <cellStyle name="標準_英語成績" xfId="3" xr:uid="{00000000-0005-0000-0000-000003000000}"/>
    <cellStyle name="標準_申し込み" xfId="4" xr:uid="{00000000-0005-0000-0000-000004000000}"/>
    <cellStyle name="標準_申し込み２" xfId="5" xr:uid="{00000000-0005-0000-0000-000005000000}"/>
    <cellStyle name="標準_第3問" xfId="6" xr:uid="{00000000-0005-0000-0000-000006000000}"/>
  </cellStyles>
  <dxfs count="0"/>
  <tableStyles count="0" defaultTableStyle="TableStyleMedium9" defaultPivotStyle="PivotStyleLight16"/>
  <colors>
    <mruColors>
      <color rgb="FF0066FF"/>
      <color rgb="FFE7E200"/>
      <color rgb="FFCCFF33"/>
      <color rgb="FF96D75B"/>
      <color rgb="FFB9CDE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3">
  <dgm:title val=""/>
  <dgm:desc val=""/>
  <dgm:catLst>
    <dgm:cat type="accent1" pri="11300"/>
  </dgm:catLst>
  <dgm:styleLbl name="node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1">
        <a:shade val="80000"/>
      </a:schemeClr>
      <a:schemeClr val="accent1">
        <a:tint val="7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/>
    <dgm:txEffectClrLst/>
  </dgm:styleLbl>
  <dgm:styleLbl name="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ln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1">
        <a:shade val="80000"/>
        <a:alpha val="50000"/>
      </a:schemeClr>
      <a:schemeClr val="accent1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/>
    <dgm:txEffectClrLst/>
  </dgm:styleLbl>
  <dgm:styleLbl name="f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9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8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8AE484D-3AB8-425F-B4CB-F39D275B483E}" type="doc">
      <dgm:prSet loTypeId="urn:microsoft.com/office/officeart/2005/8/layout/hierarchy2" loCatId="hierarchy" qsTypeId="urn:microsoft.com/office/officeart/2005/8/quickstyle/simple3" qsCatId="simple" csTypeId="urn:microsoft.com/office/officeart/2005/8/colors/accent1_3" csCatId="accent1" phldr="1"/>
      <dgm:spPr/>
      <dgm:t>
        <a:bodyPr/>
        <a:lstStyle/>
        <a:p>
          <a:endParaRPr kumimoji="1" lang="ja-JP" altLang="en-US"/>
        </a:p>
      </dgm:t>
    </dgm:pt>
    <dgm:pt modelId="{16B71279-36CC-4A74-A632-E3D452B15413}">
      <dgm:prSet phldrT="[テキスト]"/>
      <dgm:spPr/>
      <dgm:t>
        <a:bodyPr anchor="ctr"/>
        <a:lstStyle/>
        <a:p>
          <a:r>
            <a:rPr kumimoji="1" lang="en-US" altLang="ja-JP"/>
            <a:t>IF</a:t>
          </a:r>
          <a:r>
            <a:rPr kumimoji="1" lang="ja-JP" altLang="en-US"/>
            <a:t>関数</a:t>
          </a:r>
          <a:r>
            <a:rPr kumimoji="1" lang="en-US" altLang="ja-JP"/>
            <a:t>(</a:t>
          </a:r>
          <a:r>
            <a:rPr kumimoji="1" lang="ja-JP" altLang="en-US"/>
            <a:t>条件１</a:t>
          </a:r>
          <a:r>
            <a:rPr kumimoji="1" lang="en-US" altLang="ja-JP"/>
            <a:t>)</a:t>
          </a:r>
        </a:p>
      </dgm:t>
    </dgm:pt>
    <dgm:pt modelId="{4699D964-7335-4EFE-AA67-0BB78AE40E55}" type="parTrans" cxnId="{978286D4-4540-436F-B30F-0CDB2DC9F611}">
      <dgm:prSet/>
      <dgm:spPr/>
      <dgm:t>
        <a:bodyPr/>
        <a:lstStyle/>
        <a:p>
          <a:endParaRPr kumimoji="1" lang="ja-JP" altLang="en-US"/>
        </a:p>
      </dgm:t>
    </dgm:pt>
    <dgm:pt modelId="{937C9615-9759-4D2D-BE08-C40C79B67E1E}" type="sibTrans" cxnId="{978286D4-4540-436F-B30F-0CDB2DC9F611}">
      <dgm:prSet/>
      <dgm:spPr/>
      <dgm:t>
        <a:bodyPr/>
        <a:lstStyle/>
        <a:p>
          <a:endParaRPr kumimoji="1" lang="ja-JP" altLang="en-US"/>
        </a:p>
      </dgm:t>
    </dgm:pt>
    <dgm:pt modelId="{5AFC6FD2-E714-49AD-B01C-302DC92C5253}">
      <dgm:prSet phldrT="[テキスト]"/>
      <dgm:spPr/>
      <dgm:t>
        <a:bodyPr/>
        <a:lstStyle/>
        <a:p>
          <a:r>
            <a:rPr kumimoji="1" lang="ja-JP" altLang="en-US"/>
            <a:t>真：</a:t>
          </a:r>
          <a:endParaRPr kumimoji="1" lang="en-US" altLang="ja-JP"/>
        </a:p>
        <a:p>
          <a:r>
            <a:rPr kumimoji="1" lang="ja-JP" altLang="en-US" b="1">
              <a:solidFill>
                <a:srgbClr val="FF0000"/>
              </a:solidFill>
            </a:rPr>
            <a:t>結果</a:t>
          </a:r>
          <a:r>
            <a:rPr kumimoji="1" lang="en-US" altLang="ja-JP" b="1">
              <a:solidFill>
                <a:srgbClr val="FF0000"/>
              </a:solidFill>
            </a:rPr>
            <a:t>A</a:t>
          </a:r>
          <a:endParaRPr kumimoji="1" lang="ja-JP" altLang="en-US" b="1">
            <a:solidFill>
              <a:srgbClr val="FF0000"/>
            </a:solidFill>
          </a:endParaRPr>
        </a:p>
      </dgm:t>
    </dgm:pt>
    <dgm:pt modelId="{0A672292-F39D-4DBE-8D2D-6A49B1F5EF9C}" type="parTrans" cxnId="{EFE55974-DB5A-465B-9D0D-DB0170A647DF}">
      <dgm:prSet/>
      <dgm:spPr/>
      <dgm:t>
        <a:bodyPr/>
        <a:lstStyle/>
        <a:p>
          <a:endParaRPr kumimoji="1" lang="ja-JP" altLang="en-US"/>
        </a:p>
      </dgm:t>
    </dgm:pt>
    <dgm:pt modelId="{26749614-C781-4E24-8A5A-35BD329CF877}" type="sibTrans" cxnId="{EFE55974-DB5A-465B-9D0D-DB0170A647DF}">
      <dgm:prSet/>
      <dgm:spPr/>
      <dgm:t>
        <a:bodyPr/>
        <a:lstStyle/>
        <a:p>
          <a:endParaRPr kumimoji="1" lang="ja-JP" altLang="en-US"/>
        </a:p>
      </dgm:t>
    </dgm:pt>
    <dgm:pt modelId="{3B07B79D-20D4-45E9-AE29-19CE87265FE1}">
      <dgm:prSet phldrT="[テキスト]"/>
      <dgm:spPr/>
      <dgm:t>
        <a:bodyPr/>
        <a:lstStyle/>
        <a:p>
          <a:r>
            <a:rPr kumimoji="1" lang="ja-JP" altLang="en-US"/>
            <a:t>偽：</a:t>
          </a:r>
          <a:endParaRPr kumimoji="1" lang="en-US" altLang="ja-JP"/>
        </a:p>
        <a:p>
          <a:r>
            <a:rPr kumimoji="1" lang="en-US" altLang="ja-JP"/>
            <a:t>IF</a:t>
          </a:r>
          <a:r>
            <a:rPr kumimoji="1" lang="ja-JP" altLang="en-US"/>
            <a:t>関数</a:t>
          </a:r>
          <a:r>
            <a:rPr kumimoji="1" lang="en-US" altLang="ja-JP"/>
            <a:t>(</a:t>
          </a:r>
          <a:r>
            <a:rPr kumimoji="1" lang="ja-JP" altLang="en-US"/>
            <a:t>条件２</a:t>
          </a:r>
          <a:r>
            <a:rPr kumimoji="1" lang="en-US" altLang="ja-JP"/>
            <a:t>)</a:t>
          </a:r>
          <a:endParaRPr kumimoji="1" lang="ja-JP" altLang="en-US"/>
        </a:p>
      </dgm:t>
    </dgm:pt>
    <dgm:pt modelId="{87FF9472-490A-409A-BCEC-21829D5A485A}" type="parTrans" cxnId="{265DC05A-1842-4F87-B95F-AA99FBE07066}">
      <dgm:prSet/>
      <dgm:spPr/>
      <dgm:t>
        <a:bodyPr/>
        <a:lstStyle/>
        <a:p>
          <a:endParaRPr kumimoji="1" lang="ja-JP" altLang="en-US"/>
        </a:p>
      </dgm:t>
    </dgm:pt>
    <dgm:pt modelId="{0BBC8693-2EE6-4E49-A09F-AA8552A6F76F}" type="sibTrans" cxnId="{265DC05A-1842-4F87-B95F-AA99FBE07066}">
      <dgm:prSet/>
      <dgm:spPr/>
      <dgm:t>
        <a:bodyPr/>
        <a:lstStyle/>
        <a:p>
          <a:endParaRPr kumimoji="1" lang="ja-JP" altLang="en-US"/>
        </a:p>
      </dgm:t>
    </dgm:pt>
    <dgm:pt modelId="{5A481784-F1B2-45B5-A47B-92C1D83DCC3F}">
      <dgm:prSet/>
      <dgm:spPr/>
      <dgm:t>
        <a:bodyPr/>
        <a:lstStyle/>
        <a:p>
          <a:r>
            <a:rPr kumimoji="1" lang="ja-JP" altLang="en-US"/>
            <a:t>真：</a:t>
          </a:r>
          <a:endParaRPr kumimoji="1" lang="en-US" altLang="ja-JP"/>
        </a:p>
        <a:p>
          <a:r>
            <a:rPr kumimoji="1" lang="ja-JP" altLang="en-US" b="1">
              <a:solidFill>
                <a:srgbClr val="FF0000"/>
              </a:solidFill>
            </a:rPr>
            <a:t>結果</a:t>
          </a:r>
          <a:r>
            <a:rPr kumimoji="1" lang="en-US" altLang="ja-JP" b="1">
              <a:solidFill>
                <a:srgbClr val="FF0000"/>
              </a:solidFill>
            </a:rPr>
            <a:t>B</a:t>
          </a:r>
          <a:endParaRPr kumimoji="1" lang="ja-JP" altLang="en-US" b="1">
            <a:solidFill>
              <a:srgbClr val="FF0000"/>
            </a:solidFill>
          </a:endParaRPr>
        </a:p>
      </dgm:t>
    </dgm:pt>
    <dgm:pt modelId="{03690392-A460-42F2-B167-07FFA3EC5E86}" type="parTrans" cxnId="{7CF7F8B9-DC4D-4FA0-9852-3534A5D45B7E}">
      <dgm:prSet/>
      <dgm:spPr/>
      <dgm:t>
        <a:bodyPr/>
        <a:lstStyle/>
        <a:p>
          <a:endParaRPr kumimoji="1" lang="ja-JP" altLang="en-US"/>
        </a:p>
      </dgm:t>
    </dgm:pt>
    <dgm:pt modelId="{300F9EF3-82B5-41B4-B85D-1D2C252E58E4}" type="sibTrans" cxnId="{7CF7F8B9-DC4D-4FA0-9852-3534A5D45B7E}">
      <dgm:prSet/>
      <dgm:spPr/>
      <dgm:t>
        <a:bodyPr/>
        <a:lstStyle/>
        <a:p>
          <a:endParaRPr kumimoji="1" lang="ja-JP" altLang="en-US"/>
        </a:p>
      </dgm:t>
    </dgm:pt>
    <dgm:pt modelId="{245CD325-4FDD-448F-B52E-F89D66A81D8F}">
      <dgm:prSet/>
      <dgm:spPr/>
      <dgm:t>
        <a:bodyPr/>
        <a:lstStyle/>
        <a:p>
          <a:r>
            <a:rPr kumimoji="1" lang="ja-JP" altLang="en-US"/>
            <a:t>偽：</a:t>
          </a:r>
          <a:endParaRPr kumimoji="1" lang="en-US" altLang="ja-JP"/>
        </a:p>
        <a:p>
          <a:r>
            <a:rPr kumimoji="1" lang="ja-JP" altLang="en-US" b="1">
              <a:solidFill>
                <a:srgbClr val="FF0000"/>
              </a:solidFill>
            </a:rPr>
            <a:t>結果</a:t>
          </a:r>
          <a:r>
            <a:rPr kumimoji="1" lang="en-US" altLang="ja-JP" b="1">
              <a:solidFill>
                <a:srgbClr val="FF0000"/>
              </a:solidFill>
            </a:rPr>
            <a:t>C</a:t>
          </a:r>
          <a:endParaRPr kumimoji="1" lang="ja-JP" altLang="en-US" b="1">
            <a:solidFill>
              <a:srgbClr val="FF0000"/>
            </a:solidFill>
          </a:endParaRPr>
        </a:p>
      </dgm:t>
    </dgm:pt>
    <dgm:pt modelId="{4785F0C8-81BA-4EF2-A166-2F59F525B36A}" type="parTrans" cxnId="{576D89F7-D67A-47C3-B497-9A254B5C83D9}">
      <dgm:prSet/>
      <dgm:spPr/>
      <dgm:t>
        <a:bodyPr/>
        <a:lstStyle/>
        <a:p>
          <a:endParaRPr kumimoji="1" lang="ja-JP" altLang="en-US"/>
        </a:p>
      </dgm:t>
    </dgm:pt>
    <dgm:pt modelId="{8B72B0C8-BFC6-4DA8-828A-5D5100056223}" type="sibTrans" cxnId="{576D89F7-D67A-47C3-B497-9A254B5C83D9}">
      <dgm:prSet/>
      <dgm:spPr/>
      <dgm:t>
        <a:bodyPr/>
        <a:lstStyle/>
        <a:p>
          <a:endParaRPr kumimoji="1" lang="ja-JP" altLang="en-US"/>
        </a:p>
      </dgm:t>
    </dgm:pt>
    <dgm:pt modelId="{481F52B9-E683-4330-9FFA-BA0DCC9CFD7C}" type="pres">
      <dgm:prSet presAssocID="{D8AE484D-3AB8-425F-B4CB-F39D275B483E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C53F503B-5F95-4251-A1A6-6C2AF5F4178E}" type="pres">
      <dgm:prSet presAssocID="{16B71279-36CC-4A74-A632-E3D452B15413}" presName="root1" presStyleCnt="0"/>
      <dgm:spPr/>
    </dgm:pt>
    <dgm:pt modelId="{81E8B9F0-1B4F-44B7-9205-51FBA685CC03}" type="pres">
      <dgm:prSet presAssocID="{16B71279-36CC-4A74-A632-E3D452B15413}" presName="LevelOneTextNode" presStyleLbl="node0" presStyleIdx="0" presStyleCnt="1">
        <dgm:presLayoutVars>
          <dgm:chPref val="3"/>
        </dgm:presLayoutVars>
      </dgm:prSet>
      <dgm:spPr/>
    </dgm:pt>
    <dgm:pt modelId="{07EA632C-21F8-414C-B556-B4C9566DA643}" type="pres">
      <dgm:prSet presAssocID="{16B71279-36CC-4A74-A632-E3D452B15413}" presName="level2hierChild" presStyleCnt="0"/>
      <dgm:spPr/>
    </dgm:pt>
    <dgm:pt modelId="{277B9E52-3757-4F19-A274-CD2796CD4547}" type="pres">
      <dgm:prSet presAssocID="{0A672292-F39D-4DBE-8D2D-6A49B1F5EF9C}" presName="conn2-1" presStyleLbl="parChTrans1D2" presStyleIdx="0" presStyleCnt="2"/>
      <dgm:spPr/>
    </dgm:pt>
    <dgm:pt modelId="{F49DBC7A-031D-4BCB-A4A2-C32FF0263D75}" type="pres">
      <dgm:prSet presAssocID="{0A672292-F39D-4DBE-8D2D-6A49B1F5EF9C}" presName="connTx" presStyleLbl="parChTrans1D2" presStyleIdx="0" presStyleCnt="2"/>
      <dgm:spPr/>
    </dgm:pt>
    <dgm:pt modelId="{AB28339D-71B5-4D82-B9E9-27F8C15D941F}" type="pres">
      <dgm:prSet presAssocID="{5AFC6FD2-E714-49AD-B01C-302DC92C5253}" presName="root2" presStyleCnt="0"/>
      <dgm:spPr/>
    </dgm:pt>
    <dgm:pt modelId="{A6A4B5ED-4C5E-413C-AD60-A7F6811CE22E}" type="pres">
      <dgm:prSet presAssocID="{5AFC6FD2-E714-49AD-B01C-302DC92C5253}" presName="LevelTwoTextNode" presStyleLbl="node2" presStyleIdx="0" presStyleCnt="2">
        <dgm:presLayoutVars>
          <dgm:chPref val="3"/>
        </dgm:presLayoutVars>
      </dgm:prSet>
      <dgm:spPr/>
    </dgm:pt>
    <dgm:pt modelId="{B88B56AC-B64C-441C-A8B8-F4851176D165}" type="pres">
      <dgm:prSet presAssocID="{5AFC6FD2-E714-49AD-B01C-302DC92C5253}" presName="level3hierChild" presStyleCnt="0"/>
      <dgm:spPr/>
    </dgm:pt>
    <dgm:pt modelId="{6F8B0E6F-C484-428D-9790-9D622460E520}" type="pres">
      <dgm:prSet presAssocID="{87FF9472-490A-409A-BCEC-21829D5A485A}" presName="conn2-1" presStyleLbl="parChTrans1D2" presStyleIdx="1" presStyleCnt="2"/>
      <dgm:spPr/>
    </dgm:pt>
    <dgm:pt modelId="{8AAE6554-80C8-4B5D-BF75-29930E249948}" type="pres">
      <dgm:prSet presAssocID="{87FF9472-490A-409A-BCEC-21829D5A485A}" presName="connTx" presStyleLbl="parChTrans1D2" presStyleIdx="1" presStyleCnt="2"/>
      <dgm:spPr/>
    </dgm:pt>
    <dgm:pt modelId="{D58811AE-2B3E-48AB-80E4-DB2072459A8B}" type="pres">
      <dgm:prSet presAssocID="{3B07B79D-20D4-45E9-AE29-19CE87265FE1}" presName="root2" presStyleCnt="0"/>
      <dgm:spPr/>
    </dgm:pt>
    <dgm:pt modelId="{6C935ECA-0783-4659-A5B6-4E0D3C767A3A}" type="pres">
      <dgm:prSet presAssocID="{3B07B79D-20D4-45E9-AE29-19CE87265FE1}" presName="LevelTwoTextNode" presStyleLbl="node2" presStyleIdx="1" presStyleCnt="2">
        <dgm:presLayoutVars>
          <dgm:chPref val="3"/>
        </dgm:presLayoutVars>
      </dgm:prSet>
      <dgm:spPr/>
    </dgm:pt>
    <dgm:pt modelId="{4EA63D60-0613-4FCF-9604-A7C5DA2B5012}" type="pres">
      <dgm:prSet presAssocID="{3B07B79D-20D4-45E9-AE29-19CE87265FE1}" presName="level3hierChild" presStyleCnt="0"/>
      <dgm:spPr/>
    </dgm:pt>
    <dgm:pt modelId="{FF7A564D-0448-4BBF-AE3A-0B8A1C55B25C}" type="pres">
      <dgm:prSet presAssocID="{03690392-A460-42F2-B167-07FFA3EC5E86}" presName="conn2-1" presStyleLbl="parChTrans1D3" presStyleIdx="0" presStyleCnt="2"/>
      <dgm:spPr/>
    </dgm:pt>
    <dgm:pt modelId="{D42A5898-C07E-4C6D-A7B5-C5A0A552E925}" type="pres">
      <dgm:prSet presAssocID="{03690392-A460-42F2-B167-07FFA3EC5E86}" presName="connTx" presStyleLbl="parChTrans1D3" presStyleIdx="0" presStyleCnt="2"/>
      <dgm:spPr/>
    </dgm:pt>
    <dgm:pt modelId="{7E483198-E160-432E-895E-6CCF3FBEC2E2}" type="pres">
      <dgm:prSet presAssocID="{5A481784-F1B2-45B5-A47B-92C1D83DCC3F}" presName="root2" presStyleCnt="0"/>
      <dgm:spPr/>
    </dgm:pt>
    <dgm:pt modelId="{54326B25-7CDD-45A3-98B6-9EFE022084A8}" type="pres">
      <dgm:prSet presAssocID="{5A481784-F1B2-45B5-A47B-92C1D83DCC3F}" presName="LevelTwoTextNode" presStyleLbl="node3" presStyleIdx="0" presStyleCnt="2">
        <dgm:presLayoutVars>
          <dgm:chPref val="3"/>
        </dgm:presLayoutVars>
      </dgm:prSet>
      <dgm:spPr/>
    </dgm:pt>
    <dgm:pt modelId="{478ED1E6-CD9C-4108-9CCB-512732695D60}" type="pres">
      <dgm:prSet presAssocID="{5A481784-F1B2-45B5-A47B-92C1D83DCC3F}" presName="level3hierChild" presStyleCnt="0"/>
      <dgm:spPr/>
    </dgm:pt>
    <dgm:pt modelId="{5F894B33-3339-4535-BDDE-F5F3B6352A7E}" type="pres">
      <dgm:prSet presAssocID="{4785F0C8-81BA-4EF2-A166-2F59F525B36A}" presName="conn2-1" presStyleLbl="parChTrans1D3" presStyleIdx="1" presStyleCnt="2"/>
      <dgm:spPr/>
    </dgm:pt>
    <dgm:pt modelId="{B861F101-7BBC-4D3E-BED4-687E15CF3684}" type="pres">
      <dgm:prSet presAssocID="{4785F0C8-81BA-4EF2-A166-2F59F525B36A}" presName="connTx" presStyleLbl="parChTrans1D3" presStyleIdx="1" presStyleCnt="2"/>
      <dgm:spPr/>
    </dgm:pt>
    <dgm:pt modelId="{DCE2EA80-0053-48CA-91B7-CC99D7ADEBED}" type="pres">
      <dgm:prSet presAssocID="{245CD325-4FDD-448F-B52E-F89D66A81D8F}" presName="root2" presStyleCnt="0"/>
      <dgm:spPr/>
    </dgm:pt>
    <dgm:pt modelId="{27E34B32-F890-4D2F-836C-70E1041034DD}" type="pres">
      <dgm:prSet presAssocID="{245CD325-4FDD-448F-B52E-F89D66A81D8F}" presName="LevelTwoTextNode" presStyleLbl="node3" presStyleIdx="1" presStyleCnt="2">
        <dgm:presLayoutVars>
          <dgm:chPref val="3"/>
        </dgm:presLayoutVars>
      </dgm:prSet>
      <dgm:spPr/>
    </dgm:pt>
    <dgm:pt modelId="{E005D6BA-AE1E-43CE-A31B-EEDFE12EBE3A}" type="pres">
      <dgm:prSet presAssocID="{245CD325-4FDD-448F-B52E-F89D66A81D8F}" presName="level3hierChild" presStyleCnt="0"/>
      <dgm:spPr/>
    </dgm:pt>
  </dgm:ptLst>
  <dgm:cxnLst>
    <dgm:cxn modelId="{9A0DDF0E-6793-4DDD-83AA-8930F0CEB042}" type="presOf" srcId="{16B71279-36CC-4A74-A632-E3D452B15413}" destId="{81E8B9F0-1B4F-44B7-9205-51FBA685CC03}" srcOrd="0" destOrd="0" presId="urn:microsoft.com/office/officeart/2005/8/layout/hierarchy2"/>
    <dgm:cxn modelId="{BD42DA18-E9C2-478B-8289-3BD956B05537}" type="presOf" srcId="{D8AE484D-3AB8-425F-B4CB-F39D275B483E}" destId="{481F52B9-E683-4330-9FFA-BA0DCC9CFD7C}" srcOrd="0" destOrd="0" presId="urn:microsoft.com/office/officeart/2005/8/layout/hierarchy2"/>
    <dgm:cxn modelId="{A121DE1E-FF22-4F17-B7F1-876735570CBA}" type="presOf" srcId="{5AFC6FD2-E714-49AD-B01C-302DC92C5253}" destId="{A6A4B5ED-4C5E-413C-AD60-A7F6811CE22E}" srcOrd="0" destOrd="0" presId="urn:microsoft.com/office/officeart/2005/8/layout/hierarchy2"/>
    <dgm:cxn modelId="{9AFCFE22-A755-404C-99EE-99CB7BD2587A}" type="presOf" srcId="{245CD325-4FDD-448F-B52E-F89D66A81D8F}" destId="{27E34B32-F890-4D2F-836C-70E1041034DD}" srcOrd="0" destOrd="0" presId="urn:microsoft.com/office/officeart/2005/8/layout/hierarchy2"/>
    <dgm:cxn modelId="{794FD75C-9581-4FB9-9D0B-25ACD0CF74FF}" type="presOf" srcId="{87FF9472-490A-409A-BCEC-21829D5A485A}" destId="{8AAE6554-80C8-4B5D-BF75-29930E249948}" srcOrd="1" destOrd="0" presId="urn:microsoft.com/office/officeart/2005/8/layout/hierarchy2"/>
    <dgm:cxn modelId="{35D26251-46E7-4BE3-92DD-32C2D36D503C}" type="presOf" srcId="{03690392-A460-42F2-B167-07FFA3EC5E86}" destId="{D42A5898-C07E-4C6D-A7B5-C5A0A552E925}" srcOrd="1" destOrd="0" presId="urn:microsoft.com/office/officeart/2005/8/layout/hierarchy2"/>
    <dgm:cxn modelId="{EFE55974-DB5A-465B-9D0D-DB0170A647DF}" srcId="{16B71279-36CC-4A74-A632-E3D452B15413}" destId="{5AFC6FD2-E714-49AD-B01C-302DC92C5253}" srcOrd="0" destOrd="0" parTransId="{0A672292-F39D-4DBE-8D2D-6A49B1F5EF9C}" sibTransId="{26749614-C781-4E24-8A5A-35BD329CF877}"/>
    <dgm:cxn modelId="{12B73675-E4DF-4BE6-993D-EAD8A345AF11}" type="presOf" srcId="{87FF9472-490A-409A-BCEC-21829D5A485A}" destId="{6F8B0E6F-C484-428D-9790-9D622460E520}" srcOrd="0" destOrd="0" presId="urn:microsoft.com/office/officeart/2005/8/layout/hierarchy2"/>
    <dgm:cxn modelId="{61789059-FC09-463F-B74B-B9FE46B55B12}" type="presOf" srcId="{5A481784-F1B2-45B5-A47B-92C1D83DCC3F}" destId="{54326B25-7CDD-45A3-98B6-9EFE022084A8}" srcOrd="0" destOrd="0" presId="urn:microsoft.com/office/officeart/2005/8/layout/hierarchy2"/>
    <dgm:cxn modelId="{265DC05A-1842-4F87-B95F-AA99FBE07066}" srcId="{16B71279-36CC-4A74-A632-E3D452B15413}" destId="{3B07B79D-20D4-45E9-AE29-19CE87265FE1}" srcOrd="1" destOrd="0" parTransId="{87FF9472-490A-409A-BCEC-21829D5A485A}" sibTransId="{0BBC8693-2EE6-4E49-A09F-AA8552A6F76F}"/>
    <dgm:cxn modelId="{B7E0E987-B6AE-409A-A16B-7444BC19C275}" type="presOf" srcId="{4785F0C8-81BA-4EF2-A166-2F59F525B36A}" destId="{5F894B33-3339-4535-BDDE-F5F3B6352A7E}" srcOrd="0" destOrd="0" presId="urn:microsoft.com/office/officeart/2005/8/layout/hierarchy2"/>
    <dgm:cxn modelId="{1042B5A6-11A0-40D6-A075-1D5CBE5B88F6}" type="presOf" srcId="{0A672292-F39D-4DBE-8D2D-6A49B1F5EF9C}" destId="{F49DBC7A-031D-4BCB-A4A2-C32FF0263D75}" srcOrd="1" destOrd="0" presId="urn:microsoft.com/office/officeart/2005/8/layout/hierarchy2"/>
    <dgm:cxn modelId="{F6FA6DAA-353C-4107-8C79-EE53D41942B6}" type="presOf" srcId="{3B07B79D-20D4-45E9-AE29-19CE87265FE1}" destId="{6C935ECA-0783-4659-A5B6-4E0D3C767A3A}" srcOrd="0" destOrd="0" presId="urn:microsoft.com/office/officeart/2005/8/layout/hierarchy2"/>
    <dgm:cxn modelId="{7CF7F8B9-DC4D-4FA0-9852-3534A5D45B7E}" srcId="{3B07B79D-20D4-45E9-AE29-19CE87265FE1}" destId="{5A481784-F1B2-45B5-A47B-92C1D83DCC3F}" srcOrd="0" destOrd="0" parTransId="{03690392-A460-42F2-B167-07FFA3EC5E86}" sibTransId="{300F9EF3-82B5-41B4-B85D-1D2C252E58E4}"/>
    <dgm:cxn modelId="{F4EE9ECD-79BD-416D-92DA-6ED74B676C2E}" type="presOf" srcId="{0A672292-F39D-4DBE-8D2D-6A49B1F5EF9C}" destId="{277B9E52-3757-4F19-A274-CD2796CD4547}" srcOrd="0" destOrd="0" presId="urn:microsoft.com/office/officeart/2005/8/layout/hierarchy2"/>
    <dgm:cxn modelId="{978286D4-4540-436F-B30F-0CDB2DC9F611}" srcId="{D8AE484D-3AB8-425F-B4CB-F39D275B483E}" destId="{16B71279-36CC-4A74-A632-E3D452B15413}" srcOrd="0" destOrd="0" parTransId="{4699D964-7335-4EFE-AA67-0BB78AE40E55}" sibTransId="{937C9615-9759-4D2D-BE08-C40C79B67E1E}"/>
    <dgm:cxn modelId="{A67518E8-4A2F-40A0-A821-F01AF2CB4303}" type="presOf" srcId="{4785F0C8-81BA-4EF2-A166-2F59F525B36A}" destId="{B861F101-7BBC-4D3E-BED4-687E15CF3684}" srcOrd="1" destOrd="0" presId="urn:microsoft.com/office/officeart/2005/8/layout/hierarchy2"/>
    <dgm:cxn modelId="{058A5AF1-2073-4B6A-A4EF-E2362609EF27}" type="presOf" srcId="{03690392-A460-42F2-B167-07FFA3EC5E86}" destId="{FF7A564D-0448-4BBF-AE3A-0B8A1C55B25C}" srcOrd="0" destOrd="0" presId="urn:microsoft.com/office/officeart/2005/8/layout/hierarchy2"/>
    <dgm:cxn modelId="{576D89F7-D67A-47C3-B497-9A254B5C83D9}" srcId="{3B07B79D-20D4-45E9-AE29-19CE87265FE1}" destId="{245CD325-4FDD-448F-B52E-F89D66A81D8F}" srcOrd="1" destOrd="0" parTransId="{4785F0C8-81BA-4EF2-A166-2F59F525B36A}" sibTransId="{8B72B0C8-BFC6-4DA8-828A-5D5100056223}"/>
    <dgm:cxn modelId="{30920214-546B-4F6D-A280-147A69B69F09}" type="presParOf" srcId="{481F52B9-E683-4330-9FFA-BA0DCC9CFD7C}" destId="{C53F503B-5F95-4251-A1A6-6C2AF5F4178E}" srcOrd="0" destOrd="0" presId="urn:microsoft.com/office/officeart/2005/8/layout/hierarchy2"/>
    <dgm:cxn modelId="{3D7EF5CE-F007-49AB-BBAB-89DF5F3B4354}" type="presParOf" srcId="{C53F503B-5F95-4251-A1A6-6C2AF5F4178E}" destId="{81E8B9F0-1B4F-44B7-9205-51FBA685CC03}" srcOrd="0" destOrd="0" presId="urn:microsoft.com/office/officeart/2005/8/layout/hierarchy2"/>
    <dgm:cxn modelId="{BA2A1AA7-42C2-4A87-99AC-9B5A4A8B8E0E}" type="presParOf" srcId="{C53F503B-5F95-4251-A1A6-6C2AF5F4178E}" destId="{07EA632C-21F8-414C-B556-B4C9566DA643}" srcOrd="1" destOrd="0" presId="urn:microsoft.com/office/officeart/2005/8/layout/hierarchy2"/>
    <dgm:cxn modelId="{703B3EB9-3755-407C-BE77-030AB9CC5C6F}" type="presParOf" srcId="{07EA632C-21F8-414C-B556-B4C9566DA643}" destId="{277B9E52-3757-4F19-A274-CD2796CD4547}" srcOrd="0" destOrd="0" presId="urn:microsoft.com/office/officeart/2005/8/layout/hierarchy2"/>
    <dgm:cxn modelId="{F95E9A9D-AE94-4205-A5FD-1ECB963BA80C}" type="presParOf" srcId="{277B9E52-3757-4F19-A274-CD2796CD4547}" destId="{F49DBC7A-031D-4BCB-A4A2-C32FF0263D75}" srcOrd="0" destOrd="0" presId="urn:microsoft.com/office/officeart/2005/8/layout/hierarchy2"/>
    <dgm:cxn modelId="{D4B99908-4888-4755-873B-58B90BCAE223}" type="presParOf" srcId="{07EA632C-21F8-414C-B556-B4C9566DA643}" destId="{AB28339D-71B5-4D82-B9E9-27F8C15D941F}" srcOrd="1" destOrd="0" presId="urn:microsoft.com/office/officeart/2005/8/layout/hierarchy2"/>
    <dgm:cxn modelId="{C8D0B54D-5A65-4233-9121-250834D7573E}" type="presParOf" srcId="{AB28339D-71B5-4D82-B9E9-27F8C15D941F}" destId="{A6A4B5ED-4C5E-413C-AD60-A7F6811CE22E}" srcOrd="0" destOrd="0" presId="urn:microsoft.com/office/officeart/2005/8/layout/hierarchy2"/>
    <dgm:cxn modelId="{A4CA3EAA-FF1C-432F-856E-1AB1617E5747}" type="presParOf" srcId="{AB28339D-71B5-4D82-B9E9-27F8C15D941F}" destId="{B88B56AC-B64C-441C-A8B8-F4851176D165}" srcOrd="1" destOrd="0" presId="urn:microsoft.com/office/officeart/2005/8/layout/hierarchy2"/>
    <dgm:cxn modelId="{4052A9C9-6EF9-4AB4-924A-CF6A67419E45}" type="presParOf" srcId="{07EA632C-21F8-414C-B556-B4C9566DA643}" destId="{6F8B0E6F-C484-428D-9790-9D622460E520}" srcOrd="2" destOrd="0" presId="urn:microsoft.com/office/officeart/2005/8/layout/hierarchy2"/>
    <dgm:cxn modelId="{BBD89FA5-13BC-46B9-8975-DD515585FEB1}" type="presParOf" srcId="{6F8B0E6F-C484-428D-9790-9D622460E520}" destId="{8AAE6554-80C8-4B5D-BF75-29930E249948}" srcOrd="0" destOrd="0" presId="urn:microsoft.com/office/officeart/2005/8/layout/hierarchy2"/>
    <dgm:cxn modelId="{51EBC95F-DF0C-477F-9D56-662B61117232}" type="presParOf" srcId="{07EA632C-21F8-414C-B556-B4C9566DA643}" destId="{D58811AE-2B3E-48AB-80E4-DB2072459A8B}" srcOrd="3" destOrd="0" presId="urn:microsoft.com/office/officeart/2005/8/layout/hierarchy2"/>
    <dgm:cxn modelId="{9FE9A259-749F-4BED-BF57-FE601942FD89}" type="presParOf" srcId="{D58811AE-2B3E-48AB-80E4-DB2072459A8B}" destId="{6C935ECA-0783-4659-A5B6-4E0D3C767A3A}" srcOrd="0" destOrd="0" presId="urn:microsoft.com/office/officeart/2005/8/layout/hierarchy2"/>
    <dgm:cxn modelId="{A1C80EEE-2E3C-4A7F-984F-47450668D62D}" type="presParOf" srcId="{D58811AE-2B3E-48AB-80E4-DB2072459A8B}" destId="{4EA63D60-0613-4FCF-9604-A7C5DA2B5012}" srcOrd="1" destOrd="0" presId="urn:microsoft.com/office/officeart/2005/8/layout/hierarchy2"/>
    <dgm:cxn modelId="{5775FF51-92A0-4867-8225-602E081583F7}" type="presParOf" srcId="{4EA63D60-0613-4FCF-9604-A7C5DA2B5012}" destId="{FF7A564D-0448-4BBF-AE3A-0B8A1C55B25C}" srcOrd="0" destOrd="0" presId="urn:microsoft.com/office/officeart/2005/8/layout/hierarchy2"/>
    <dgm:cxn modelId="{8E7498A2-9D6B-4304-87D8-E7898497C702}" type="presParOf" srcId="{FF7A564D-0448-4BBF-AE3A-0B8A1C55B25C}" destId="{D42A5898-C07E-4C6D-A7B5-C5A0A552E925}" srcOrd="0" destOrd="0" presId="urn:microsoft.com/office/officeart/2005/8/layout/hierarchy2"/>
    <dgm:cxn modelId="{1C8A7C78-6009-44D0-B3CA-ECFB53DA6A2F}" type="presParOf" srcId="{4EA63D60-0613-4FCF-9604-A7C5DA2B5012}" destId="{7E483198-E160-432E-895E-6CCF3FBEC2E2}" srcOrd="1" destOrd="0" presId="urn:microsoft.com/office/officeart/2005/8/layout/hierarchy2"/>
    <dgm:cxn modelId="{D47B0A31-8F85-44D8-91B8-06B3327E0C38}" type="presParOf" srcId="{7E483198-E160-432E-895E-6CCF3FBEC2E2}" destId="{54326B25-7CDD-45A3-98B6-9EFE022084A8}" srcOrd="0" destOrd="0" presId="urn:microsoft.com/office/officeart/2005/8/layout/hierarchy2"/>
    <dgm:cxn modelId="{CFB049AD-3AA2-4F96-8A5E-A18BD53B78DE}" type="presParOf" srcId="{7E483198-E160-432E-895E-6CCF3FBEC2E2}" destId="{478ED1E6-CD9C-4108-9CCB-512732695D60}" srcOrd="1" destOrd="0" presId="urn:microsoft.com/office/officeart/2005/8/layout/hierarchy2"/>
    <dgm:cxn modelId="{821B348A-ED56-4EE6-8512-95789169CF03}" type="presParOf" srcId="{4EA63D60-0613-4FCF-9604-A7C5DA2B5012}" destId="{5F894B33-3339-4535-BDDE-F5F3B6352A7E}" srcOrd="2" destOrd="0" presId="urn:microsoft.com/office/officeart/2005/8/layout/hierarchy2"/>
    <dgm:cxn modelId="{45978091-D194-4E9A-B480-E92F0E1A998D}" type="presParOf" srcId="{5F894B33-3339-4535-BDDE-F5F3B6352A7E}" destId="{B861F101-7BBC-4D3E-BED4-687E15CF3684}" srcOrd="0" destOrd="0" presId="urn:microsoft.com/office/officeart/2005/8/layout/hierarchy2"/>
    <dgm:cxn modelId="{00689F70-4A97-42C8-B733-9E0D842C7AC4}" type="presParOf" srcId="{4EA63D60-0613-4FCF-9604-A7C5DA2B5012}" destId="{DCE2EA80-0053-48CA-91B7-CC99D7ADEBED}" srcOrd="3" destOrd="0" presId="urn:microsoft.com/office/officeart/2005/8/layout/hierarchy2"/>
    <dgm:cxn modelId="{F7DFE0DB-F708-4721-BB4E-704133BF933D}" type="presParOf" srcId="{DCE2EA80-0053-48CA-91B7-CC99D7ADEBED}" destId="{27E34B32-F890-4D2F-836C-70E1041034DD}" srcOrd="0" destOrd="0" presId="urn:microsoft.com/office/officeart/2005/8/layout/hierarchy2"/>
    <dgm:cxn modelId="{E933175E-1CF4-4AFF-9284-7C346A0D48C1}" type="presParOf" srcId="{DCE2EA80-0053-48CA-91B7-CC99D7ADEBED}" destId="{E005D6BA-AE1E-43CE-A31B-EEDFE12EBE3A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E8B9F0-1B4F-44B7-9205-51FBA685CC03}">
      <dsp:nvSpPr>
        <dsp:cNvPr id="0" name=""/>
        <dsp:cNvSpPr/>
      </dsp:nvSpPr>
      <dsp:spPr>
        <a:xfrm>
          <a:off x="188915" y="317882"/>
          <a:ext cx="1103728" cy="55186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shade val="80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shade val="80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shade val="80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en-US" altLang="ja-JP" sz="1300" kern="1200"/>
            <a:t>IF</a:t>
          </a:r>
          <a:r>
            <a:rPr kumimoji="1" lang="ja-JP" altLang="en-US" sz="1300" kern="1200"/>
            <a:t>関数</a:t>
          </a:r>
          <a:r>
            <a:rPr kumimoji="1" lang="en-US" altLang="ja-JP" sz="1300" kern="1200"/>
            <a:t>(</a:t>
          </a:r>
          <a:r>
            <a:rPr kumimoji="1" lang="ja-JP" altLang="en-US" sz="1300" kern="1200"/>
            <a:t>条件１</a:t>
          </a:r>
          <a:r>
            <a:rPr kumimoji="1" lang="en-US" altLang="ja-JP" sz="1300" kern="1200"/>
            <a:t>)</a:t>
          </a:r>
        </a:p>
      </dsp:txBody>
      <dsp:txXfrm>
        <a:off x="205079" y="334046"/>
        <a:ext cx="1071400" cy="519536"/>
      </dsp:txXfrm>
    </dsp:sp>
    <dsp:sp modelId="{277B9E52-3757-4F19-A274-CD2796CD4547}">
      <dsp:nvSpPr>
        <dsp:cNvPr id="0" name=""/>
        <dsp:cNvSpPr/>
      </dsp:nvSpPr>
      <dsp:spPr>
        <a:xfrm rot="19457599">
          <a:off x="1241540" y="402150"/>
          <a:ext cx="543698" cy="66005"/>
        </a:xfrm>
        <a:custGeom>
          <a:avLst/>
          <a:gdLst/>
          <a:ahLst/>
          <a:cxnLst/>
          <a:rect l="0" t="0" r="0" b="0"/>
          <a:pathLst>
            <a:path>
              <a:moveTo>
                <a:pt x="0" y="33002"/>
              </a:moveTo>
              <a:lnTo>
                <a:pt x="543698" y="33002"/>
              </a:lnTo>
            </a:path>
          </a:pathLst>
        </a:custGeom>
        <a:noFill/>
        <a:ln w="25400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500" kern="1200"/>
        </a:p>
      </dsp:txBody>
      <dsp:txXfrm>
        <a:off x="1499797" y="421561"/>
        <a:ext cx="27184" cy="27184"/>
      </dsp:txXfrm>
    </dsp:sp>
    <dsp:sp modelId="{A6A4B5ED-4C5E-413C-AD60-A7F6811CE22E}">
      <dsp:nvSpPr>
        <dsp:cNvPr id="0" name=""/>
        <dsp:cNvSpPr/>
      </dsp:nvSpPr>
      <dsp:spPr>
        <a:xfrm>
          <a:off x="1734135" y="560"/>
          <a:ext cx="1103728" cy="55186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tint val="99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kern="1200"/>
            <a:t>真：</a:t>
          </a:r>
          <a:endParaRPr kumimoji="1" lang="en-US" altLang="ja-JP" sz="1300" kern="1200"/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b="1" kern="1200">
              <a:solidFill>
                <a:srgbClr val="FF0000"/>
              </a:solidFill>
            </a:rPr>
            <a:t>結果</a:t>
          </a:r>
          <a:r>
            <a:rPr kumimoji="1" lang="en-US" altLang="ja-JP" sz="1300" b="1" kern="1200">
              <a:solidFill>
                <a:srgbClr val="FF0000"/>
              </a:solidFill>
            </a:rPr>
            <a:t>A</a:t>
          </a:r>
          <a:endParaRPr kumimoji="1" lang="ja-JP" altLang="en-US" sz="1300" b="1" kern="1200">
            <a:solidFill>
              <a:srgbClr val="FF0000"/>
            </a:solidFill>
          </a:endParaRPr>
        </a:p>
      </dsp:txBody>
      <dsp:txXfrm>
        <a:off x="1750299" y="16724"/>
        <a:ext cx="1071400" cy="519536"/>
      </dsp:txXfrm>
    </dsp:sp>
    <dsp:sp modelId="{6F8B0E6F-C484-428D-9790-9D622460E520}">
      <dsp:nvSpPr>
        <dsp:cNvPr id="0" name=""/>
        <dsp:cNvSpPr/>
      </dsp:nvSpPr>
      <dsp:spPr>
        <a:xfrm rot="2142401">
          <a:off x="1241540" y="719472"/>
          <a:ext cx="543698" cy="66005"/>
        </a:xfrm>
        <a:custGeom>
          <a:avLst/>
          <a:gdLst/>
          <a:ahLst/>
          <a:cxnLst/>
          <a:rect l="0" t="0" r="0" b="0"/>
          <a:pathLst>
            <a:path>
              <a:moveTo>
                <a:pt x="0" y="33002"/>
              </a:moveTo>
              <a:lnTo>
                <a:pt x="543698" y="33002"/>
              </a:lnTo>
            </a:path>
          </a:pathLst>
        </a:custGeom>
        <a:noFill/>
        <a:ln w="25400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500" kern="1200"/>
        </a:p>
      </dsp:txBody>
      <dsp:txXfrm>
        <a:off x="1499797" y="738883"/>
        <a:ext cx="27184" cy="27184"/>
      </dsp:txXfrm>
    </dsp:sp>
    <dsp:sp modelId="{6C935ECA-0783-4659-A5B6-4E0D3C767A3A}">
      <dsp:nvSpPr>
        <dsp:cNvPr id="0" name=""/>
        <dsp:cNvSpPr/>
      </dsp:nvSpPr>
      <dsp:spPr>
        <a:xfrm>
          <a:off x="1734135" y="635204"/>
          <a:ext cx="1103728" cy="55186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tint val="99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kern="1200"/>
            <a:t>偽：</a:t>
          </a:r>
          <a:endParaRPr kumimoji="1" lang="en-US" altLang="ja-JP" sz="1300" kern="1200"/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en-US" altLang="ja-JP" sz="1300" kern="1200"/>
            <a:t>IF</a:t>
          </a:r>
          <a:r>
            <a:rPr kumimoji="1" lang="ja-JP" altLang="en-US" sz="1300" kern="1200"/>
            <a:t>関数</a:t>
          </a:r>
          <a:r>
            <a:rPr kumimoji="1" lang="en-US" altLang="ja-JP" sz="1300" kern="1200"/>
            <a:t>(</a:t>
          </a:r>
          <a:r>
            <a:rPr kumimoji="1" lang="ja-JP" altLang="en-US" sz="1300" kern="1200"/>
            <a:t>条件２</a:t>
          </a:r>
          <a:r>
            <a:rPr kumimoji="1" lang="en-US" altLang="ja-JP" sz="1300" kern="1200"/>
            <a:t>)</a:t>
          </a:r>
          <a:endParaRPr kumimoji="1" lang="ja-JP" altLang="en-US" sz="1300" kern="1200"/>
        </a:p>
      </dsp:txBody>
      <dsp:txXfrm>
        <a:off x="1750299" y="651368"/>
        <a:ext cx="1071400" cy="519536"/>
      </dsp:txXfrm>
    </dsp:sp>
    <dsp:sp modelId="{FF7A564D-0448-4BBF-AE3A-0B8A1C55B25C}">
      <dsp:nvSpPr>
        <dsp:cNvPr id="0" name=""/>
        <dsp:cNvSpPr/>
      </dsp:nvSpPr>
      <dsp:spPr>
        <a:xfrm rot="19457599">
          <a:off x="2786760" y="719472"/>
          <a:ext cx="543698" cy="66005"/>
        </a:xfrm>
        <a:custGeom>
          <a:avLst/>
          <a:gdLst/>
          <a:ahLst/>
          <a:cxnLst/>
          <a:rect l="0" t="0" r="0" b="0"/>
          <a:pathLst>
            <a:path>
              <a:moveTo>
                <a:pt x="0" y="33002"/>
              </a:moveTo>
              <a:lnTo>
                <a:pt x="543698" y="33002"/>
              </a:lnTo>
            </a:path>
          </a:pathLst>
        </a:custGeom>
        <a:noFill/>
        <a:ln w="25400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500" kern="1200"/>
        </a:p>
      </dsp:txBody>
      <dsp:txXfrm>
        <a:off x="3045017" y="738883"/>
        <a:ext cx="27184" cy="27184"/>
      </dsp:txXfrm>
    </dsp:sp>
    <dsp:sp modelId="{54326B25-7CDD-45A3-98B6-9EFE022084A8}">
      <dsp:nvSpPr>
        <dsp:cNvPr id="0" name=""/>
        <dsp:cNvSpPr/>
      </dsp:nvSpPr>
      <dsp:spPr>
        <a:xfrm>
          <a:off x="3279355" y="317882"/>
          <a:ext cx="1103728" cy="55186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tint val="80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kern="1200"/>
            <a:t>真：</a:t>
          </a:r>
          <a:endParaRPr kumimoji="1" lang="en-US" altLang="ja-JP" sz="1300" kern="1200"/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b="1" kern="1200">
              <a:solidFill>
                <a:srgbClr val="FF0000"/>
              </a:solidFill>
            </a:rPr>
            <a:t>結果</a:t>
          </a:r>
          <a:r>
            <a:rPr kumimoji="1" lang="en-US" altLang="ja-JP" sz="1300" b="1" kern="1200">
              <a:solidFill>
                <a:srgbClr val="FF0000"/>
              </a:solidFill>
            </a:rPr>
            <a:t>B</a:t>
          </a:r>
          <a:endParaRPr kumimoji="1" lang="ja-JP" altLang="en-US" sz="1300" b="1" kern="1200">
            <a:solidFill>
              <a:srgbClr val="FF0000"/>
            </a:solidFill>
          </a:endParaRPr>
        </a:p>
      </dsp:txBody>
      <dsp:txXfrm>
        <a:off x="3295519" y="334046"/>
        <a:ext cx="1071400" cy="519536"/>
      </dsp:txXfrm>
    </dsp:sp>
    <dsp:sp modelId="{5F894B33-3339-4535-BDDE-F5F3B6352A7E}">
      <dsp:nvSpPr>
        <dsp:cNvPr id="0" name=""/>
        <dsp:cNvSpPr/>
      </dsp:nvSpPr>
      <dsp:spPr>
        <a:xfrm rot="2142401">
          <a:off x="2786760" y="1036794"/>
          <a:ext cx="543698" cy="66005"/>
        </a:xfrm>
        <a:custGeom>
          <a:avLst/>
          <a:gdLst/>
          <a:ahLst/>
          <a:cxnLst/>
          <a:rect l="0" t="0" r="0" b="0"/>
          <a:pathLst>
            <a:path>
              <a:moveTo>
                <a:pt x="0" y="33002"/>
              </a:moveTo>
              <a:lnTo>
                <a:pt x="543698" y="33002"/>
              </a:lnTo>
            </a:path>
          </a:pathLst>
        </a:custGeom>
        <a:noFill/>
        <a:ln w="25400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500" kern="1200"/>
        </a:p>
      </dsp:txBody>
      <dsp:txXfrm>
        <a:off x="3045017" y="1056205"/>
        <a:ext cx="27184" cy="27184"/>
      </dsp:txXfrm>
    </dsp:sp>
    <dsp:sp modelId="{27E34B32-F890-4D2F-836C-70E1041034DD}">
      <dsp:nvSpPr>
        <dsp:cNvPr id="0" name=""/>
        <dsp:cNvSpPr/>
      </dsp:nvSpPr>
      <dsp:spPr>
        <a:xfrm>
          <a:off x="3279355" y="952526"/>
          <a:ext cx="1103728" cy="55186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tint val="80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kern="1200"/>
            <a:t>偽：</a:t>
          </a:r>
          <a:endParaRPr kumimoji="1" lang="en-US" altLang="ja-JP" sz="1300" kern="1200"/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300" b="1" kern="1200">
              <a:solidFill>
                <a:srgbClr val="FF0000"/>
              </a:solidFill>
            </a:rPr>
            <a:t>結果</a:t>
          </a:r>
          <a:r>
            <a:rPr kumimoji="1" lang="en-US" altLang="ja-JP" sz="1300" b="1" kern="1200">
              <a:solidFill>
                <a:srgbClr val="FF0000"/>
              </a:solidFill>
            </a:rPr>
            <a:t>C</a:t>
          </a:r>
          <a:endParaRPr kumimoji="1" lang="ja-JP" altLang="en-US" sz="1300" b="1" kern="1200">
            <a:solidFill>
              <a:srgbClr val="FF0000"/>
            </a:solidFill>
          </a:endParaRPr>
        </a:p>
      </dsp:txBody>
      <dsp:txXfrm>
        <a:off x="3295519" y="968690"/>
        <a:ext cx="1071400" cy="51953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8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7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0</xdr:rowOff>
    </xdr:from>
    <xdr:to>
      <xdr:col>11</xdr:col>
      <xdr:colOff>298963</xdr:colOff>
      <xdr:row>9</xdr:row>
      <xdr:rowOff>94981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6543675" y="419100"/>
          <a:ext cx="2718313" cy="1295131"/>
        </a:xfrm>
        <a:prstGeom prst="roundRect">
          <a:avLst>
            <a:gd name="adj" fmla="val 5089"/>
          </a:avLst>
        </a:prstGeom>
        <a:solidFill>
          <a:srgbClr val="FFFF99">
            <a:alpha val="85001"/>
          </a:srgbClr>
        </a:solidFill>
        <a:ln w="19050">
          <a:solidFill>
            <a:srgbClr val="FF99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練習問題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関数を使って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欄の数値が、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1" i="0" strike="noStrike">
              <a:solidFill>
                <a:srgbClr val="008000"/>
              </a:solidFill>
              <a:latin typeface="ＭＳ Ｐゴシック"/>
              <a:ea typeface="ＭＳ Ｐゴシック"/>
            </a:rPr>
            <a:t>\27,000</a:t>
          </a:r>
          <a:r>
            <a:rPr lang="ja-JP" altLang="en-US" sz="1100" b="1" i="0" strike="noStrike">
              <a:solidFill>
                <a:srgbClr val="008000"/>
              </a:solidFill>
              <a:latin typeface="ＭＳ Ｐゴシック"/>
              <a:ea typeface="ＭＳ Ｐゴシック"/>
            </a:rPr>
            <a:t>以上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のとき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判定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  </a:t>
          </a:r>
          <a:r>
            <a:rPr lang="ja-JP" altLang="en-US" sz="1100" b="1" i="0" strike="noStrike">
              <a:solidFill>
                <a:srgbClr val="008000"/>
              </a:solidFill>
              <a:latin typeface="ＭＳ Ｐゴシック"/>
              <a:ea typeface="ＭＳ Ｐゴシック"/>
            </a:rPr>
            <a:t>○ </a:t>
          </a:r>
          <a:r>
            <a:rPr lang="ja-JP" altLang="en-US"/>
            <a:t>と表示する</a:t>
          </a:r>
          <a:endParaRPr lang="en-US" altLang="ja-JP" sz="1100" b="1" i="0" strike="noStrike">
            <a:solidFill>
              <a:srgbClr val="008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\27,000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未満 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のとき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判定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欄に 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☓ </a:t>
          </a:r>
          <a:r>
            <a:rPr lang="ja-JP" altLang="en-US"/>
            <a:t>と表示する</a:t>
          </a:r>
          <a:endParaRPr lang="en-US" altLang="ja-JP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/>
            <a:t>ような計算式を作成してください。</a:t>
          </a:r>
        </a:p>
      </xdr:txBody>
    </xdr:sp>
    <xdr:clientData/>
  </xdr:twoCellAnchor>
  <xdr:twoCellAnchor>
    <xdr:from>
      <xdr:col>0</xdr:col>
      <xdr:colOff>390525</xdr:colOff>
      <xdr:row>27</xdr:row>
      <xdr:rowOff>142875</xdr:rowOff>
    </xdr:from>
    <xdr:to>
      <xdr:col>7</xdr:col>
      <xdr:colOff>485775</xdr:colOff>
      <xdr:row>50</xdr:row>
      <xdr:rowOff>19050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90525" y="4848225"/>
          <a:ext cx="5772150" cy="3819525"/>
          <a:chOff x="1381125" y="6115050"/>
          <a:chExt cx="5686425" cy="3819525"/>
        </a:xfrm>
      </xdr:grpSpPr>
      <xdr:pic>
        <xdr:nvPicPr>
          <xdr:cNvPr id="1025" name="Picture 1">
            <a:extLst>
              <a:ext uri="{FF2B5EF4-FFF2-40B4-BE49-F238E27FC236}">
                <a16:creationId xmlns:a16="http://schemas.microsoft.com/office/drawing/2014/main" id="{00000000-0008-0000-00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81125" y="6419850"/>
            <a:ext cx="5686425" cy="351472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390650" y="6115050"/>
            <a:ext cx="607859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/>
              <a:t>完成例</a:t>
            </a:r>
          </a:p>
        </xdr:txBody>
      </xdr:sp>
    </xdr:grpSp>
    <xdr:clientData/>
  </xdr:twoCellAnchor>
  <xdr:twoCellAnchor editAs="absolute">
    <xdr:from>
      <xdr:col>8</xdr:col>
      <xdr:colOff>0</xdr:colOff>
      <xdr:row>12</xdr:row>
      <xdr:rowOff>113550</xdr:rowOff>
    </xdr:from>
    <xdr:to>
      <xdr:col>13</xdr:col>
      <xdr:colOff>389078</xdr:colOff>
      <xdr:row>53</xdr:row>
      <xdr:rowOff>52152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EE26EC3-C2FC-4AEA-BECE-C2C35A64767C}"/>
            </a:ext>
          </a:extLst>
        </xdr:cNvPr>
        <xdr:cNvGrpSpPr/>
      </xdr:nvGrpSpPr>
      <xdr:grpSpPr>
        <a:xfrm>
          <a:off x="6543675" y="2247150"/>
          <a:ext cx="6856553" cy="6968052"/>
          <a:chOff x="6543675" y="2247150"/>
          <a:chExt cx="6856553" cy="6968052"/>
        </a:xfrm>
      </xdr:grpSpPr>
      <xdr:sp macro="" textlink="">
        <xdr:nvSpPr>
          <xdr:cNvPr id="4" name="AutoShape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543675" y="2247150"/>
            <a:ext cx="6856553" cy="6968052"/>
          </a:xfrm>
          <a:prstGeom prst="roundRect">
            <a:avLst>
              <a:gd name="adj" fmla="val 1672"/>
            </a:avLst>
          </a:prstGeom>
          <a:solidFill>
            <a:srgbClr val="CCFFFF">
              <a:alpha val="89999"/>
            </a:srgbClr>
          </a:solidFill>
          <a:ln w="19050">
            <a:solidFill>
              <a:srgbClr val="3366FF"/>
            </a:solidFill>
            <a:round/>
            <a:headEnd/>
            <a:tailEnd/>
          </a:ln>
        </xdr:spPr>
        <xdr:txBody>
          <a:bodyPr vertOverflow="clip" horzOverflow="clip" wrap="square" lIns="36000" tIns="36000" rIns="36000" bIns="36000" anchor="t" upright="1">
            <a:sp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■</a:t>
            </a:r>
            <a:r>
              <a:rPr lang="en-US" altLang="ja-JP" sz="1100" b="1" i="0" u="none" strike="noStrike">
                <a:latin typeface="+mn-lt"/>
                <a:ea typeface="+mn-ea"/>
                <a:cs typeface="+mn-cs"/>
              </a:rPr>
              <a:t>IF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関数の書き方</a:t>
            </a:r>
            <a:endParaRPr lang="en-US" altLang="ja-JP" sz="1100" b="1" i="0" u="none" strike="noStrike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altLang="ja-JP" sz="1100" b="1" i="0" u="none" strike="noStrike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altLang="ja-JP" sz="1800" b="0" i="0" u="none" strike="noStrike">
                <a:latin typeface="+mn-lt"/>
                <a:ea typeface="+mn-ea"/>
                <a:cs typeface="+mn-cs"/>
              </a:rPr>
              <a:t>=IF(  </a:t>
            </a:r>
            <a:r>
              <a:rPr lang="ja-JP" altLang="en-US" sz="1800" b="0" i="0" u="none" strike="noStrike">
                <a:latin typeface="+mn-lt"/>
                <a:ea typeface="+mn-ea"/>
                <a:cs typeface="+mn-cs"/>
              </a:rPr>
              <a:t>論理式  </a:t>
            </a:r>
            <a:r>
              <a:rPr lang="en-US" altLang="ja-JP" sz="1800" b="0" i="0" u="none" strike="noStrike">
                <a:latin typeface="+mn-lt"/>
                <a:ea typeface="+mn-ea"/>
                <a:cs typeface="+mn-cs"/>
              </a:rPr>
              <a:t>,   </a:t>
            </a:r>
            <a:r>
              <a:rPr lang="ja-JP" altLang="en-US" sz="1800" b="0" i="0" u="none" strike="noStrike">
                <a:latin typeface="+mn-lt"/>
                <a:ea typeface="+mn-ea"/>
                <a:cs typeface="+mn-cs"/>
              </a:rPr>
              <a:t>真の場合  </a:t>
            </a:r>
            <a:r>
              <a:rPr lang="en-US" altLang="ja-JP" sz="1800" b="0" i="0" u="none" strike="noStrike">
                <a:latin typeface="+mn-lt"/>
                <a:ea typeface="+mn-ea"/>
                <a:cs typeface="+mn-cs"/>
              </a:rPr>
              <a:t>,   </a:t>
            </a:r>
            <a:r>
              <a:rPr lang="ja-JP" altLang="en-US" sz="1800" b="0" i="0" u="none" strike="noStrike">
                <a:latin typeface="+mn-lt"/>
                <a:ea typeface="+mn-ea"/>
                <a:cs typeface="+mn-cs"/>
              </a:rPr>
              <a:t>偽の場合 </a:t>
            </a:r>
            <a:r>
              <a:rPr lang="en-US" altLang="ja-JP" sz="1800" b="0" i="0" u="none" strike="noStrike">
                <a:latin typeface="+mn-lt"/>
                <a:ea typeface="+mn-ea"/>
                <a:cs typeface="+mn-cs"/>
              </a:rPr>
              <a:t>)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altLang="ja-JP" sz="1100" b="0" i="0" u="none" strike="noStrike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IF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関数は、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[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論理式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] 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に書かれた条件が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成り立つ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か、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成り立たない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かで二種類の処理のうちどちらかを実行します。</a:t>
            </a:r>
            <a:endParaRPr lang="en-US" altLang="ja-JP" sz="1100" b="0" i="0" u="none" strike="noStrike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論理式の条件が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成り立った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場合は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[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真の場合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] 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に書かれた処理が、</a:t>
            </a:r>
            <a:endParaRPr lang="en-US" altLang="ja-JP" sz="1100" b="0" i="0" u="none" strike="noStrike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論理式の条件が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成り立たなかった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場合は 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[</a:t>
            </a:r>
            <a:r>
              <a:rPr lang="ja-JP" altLang="en-US" sz="1100" b="1" i="0" u="none" strike="noStrike">
                <a:latin typeface="+mn-lt"/>
                <a:ea typeface="+mn-ea"/>
                <a:cs typeface="+mn-cs"/>
              </a:rPr>
              <a:t>偽の場合</a:t>
            </a:r>
            <a:r>
              <a:rPr lang="en-US" altLang="ja-JP" sz="1100" b="0" i="0" u="none" strike="noStrike">
                <a:latin typeface="+mn-lt"/>
                <a:ea typeface="+mn-ea"/>
                <a:cs typeface="+mn-cs"/>
              </a:rPr>
              <a:t>] </a:t>
            </a:r>
            <a:r>
              <a:rPr lang="ja-JP" altLang="en-US" sz="1100" b="0" i="0" u="none" strike="noStrike">
                <a:latin typeface="+mn-lt"/>
                <a:ea typeface="+mn-ea"/>
                <a:cs typeface="+mn-cs"/>
              </a:rPr>
              <a:t>に書かれた処理が実行されます。</a:t>
            </a:r>
            <a:endParaRPr lang="en-US" altLang="ja-JP" sz="1100" b="0" i="0" u="none" strike="noStrike"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100" b="1" i="0">
                <a:latin typeface="+mn-lt"/>
                <a:ea typeface="+mn-ea"/>
                <a:cs typeface="+mn-cs"/>
              </a:rPr>
              <a:t>■</a:t>
            </a: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論理式の書き方</a:t>
            </a: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論理式では </a:t>
            </a:r>
            <a:r>
              <a:rPr kumimoji="0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A&lt;B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 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のように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2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つのものの大小を比較できます。以下のような書き方があります。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上の表の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と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B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の位置には、それぞれ セル参照、数値、文字列、計算式、関数 が記述できます。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　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(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例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) A4 &lt;= 60     B5&lt;&gt;"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合格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      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SUM(A1:B1)  &gt;= 15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文字列を記述したい場合は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"" 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で囲う必要があります。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　 数値は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""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で囲う必要がありません。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※3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つ以上のものを比較することは原則できません。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　 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(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間違った論理式の例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)      41 &lt; A1 &lt; 59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rtl="0"/>
            <a:r>
              <a:rPr lang="ja-JP" altLang="ja-JP" sz="1100" b="1" i="0">
                <a:latin typeface="+mn-lt"/>
                <a:ea typeface="+mn-ea"/>
                <a:cs typeface="+mn-cs"/>
              </a:rPr>
              <a:t>■真の場合・偽の場合 の書き方</a:t>
            </a:r>
            <a:endParaRPr lang="en-US" altLang="ja-JP" sz="1100" b="1" i="0">
              <a:latin typeface="+mn-lt"/>
              <a:ea typeface="+mn-ea"/>
              <a:cs typeface="+mn-cs"/>
            </a:endParaRPr>
          </a:p>
          <a:p>
            <a:pPr rtl="0"/>
            <a:endParaRPr lang="en-US" altLang="ja-JP" sz="1100" b="1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r>
              <a:rPr lang="en-US" altLang="ja-JP" sz="1100" b="0" i="0">
                <a:latin typeface="+mn-lt"/>
                <a:ea typeface="+mn-ea"/>
                <a:cs typeface="+mn-cs"/>
              </a:rPr>
              <a:t>[</a:t>
            </a:r>
            <a:r>
              <a:rPr lang="ja-JP" altLang="ja-JP" sz="1100" b="0" i="0">
                <a:latin typeface="+mn-lt"/>
                <a:ea typeface="+mn-ea"/>
                <a:cs typeface="+mn-cs"/>
              </a:rPr>
              <a:t>真の場合</a:t>
            </a:r>
            <a:r>
              <a:rPr lang="en-US" altLang="ja-JP" sz="1100" b="0" i="0">
                <a:latin typeface="+mn-lt"/>
                <a:ea typeface="+mn-ea"/>
                <a:cs typeface="+mn-cs"/>
              </a:rPr>
              <a:t>] </a:t>
            </a:r>
            <a:r>
              <a:rPr lang="ja-JP" altLang="ja-JP" sz="1100" b="0" i="0">
                <a:latin typeface="+mn-lt"/>
                <a:ea typeface="+mn-ea"/>
                <a:cs typeface="+mn-cs"/>
              </a:rPr>
              <a:t>と </a:t>
            </a:r>
            <a:r>
              <a:rPr lang="en-US" altLang="ja-JP" sz="1100" b="0" i="0">
                <a:latin typeface="+mn-lt"/>
                <a:ea typeface="+mn-ea"/>
                <a:cs typeface="+mn-cs"/>
              </a:rPr>
              <a:t>[</a:t>
            </a:r>
            <a:r>
              <a:rPr lang="ja-JP" altLang="ja-JP" sz="1100" b="0" i="0">
                <a:latin typeface="+mn-lt"/>
                <a:ea typeface="+mn-ea"/>
                <a:cs typeface="+mn-cs"/>
              </a:rPr>
              <a:t>偽の場合</a:t>
            </a:r>
            <a:r>
              <a:rPr lang="en-US" altLang="ja-JP" sz="1100" b="0" i="0">
                <a:latin typeface="+mn-lt"/>
                <a:ea typeface="+mn-ea"/>
                <a:cs typeface="+mn-cs"/>
              </a:rPr>
              <a:t>] </a:t>
            </a:r>
            <a:r>
              <a:rPr lang="ja-JP" altLang="ja-JP" sz="1100" b="0" i="0">
                <a:latin typeface="+mn-lt"/>
                <a:ea typeface="+mn-ea"/>
                <a:cs typeface="+mn-cs"/>
              </a:rPr>
              <a:t>に</a:t>
            </a:r>
            <a:r>
              <a:rPr lang="ja-JP" altLang="en-US" sz="1100" b="0" i="0">
                <a:latin typeface="+mn-lt"/>
                <a:ea typeface="+mn-ea"/>
                <a:cs typeface="+mn-cs"/>
              </a:rPr>
              <a:t>も同様に、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セル参照、数値、文字列、計算式、関数 が記述できます。</a:t>
            </a:r>
            <a:b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</a:b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たとえば、以下のように記述できます。</a:t>
            </a:r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 eaLnBrk="1" fontAlgn="auto" latinLnBrk="0" hangingPunct="1"/>
            <a:endParaRPr lang="en-US" altLang="ja-JP" sz="1100" b="0" i="0">
              <a:latin typeface="+mn-lt"/>
              <a:ea typeface="+mn-ea"/>
              <a:cs typeface="+mn-cs"/>
            </a:endParaRPr>
          </a:p>
        </xdr:txBody>
      </xdr:sp>
      <xdr:pic>
        <xdr:nvPicPr>
          <xdr:cNvPr id="2049" name="Picture 1">
            <a:extLs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677025" y="4495050"/>
            <a:ext cx="1809750" cy="126682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2050" name="Picture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6619875" y="8276475"/>
            <a:ext cx="4838700" cy="77152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0</xdr:colOff>
      <xdr:row>3</xdr:row>
      <xdr:rowOff>0</xdr:rowOff>
    </xdr:from>
    <xdr:to>
      <xdr:col>16</xdr:col>
      <xdr:colOff>466936</xdr:colOff>
      <xdr:row>11</xdr:row>
      <xdr:rowOff>24141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>
          <a:spLocks noChangeArrowheads="1"/>
        </xdr:cNvSpPr>
      </xdr:nvSpPr>
      <xdr:spPr bwMode="auto">
        <a:xfrm>
          <a:off x="7648575" y="514350"/>
          <a:ext cx="3210136" cy="1395741"/>
        </a:xfrm>
        <a:prstGeom prst="roundRect">
          <a:avLst>
            <a:gd name="adj" fmla="val 5769"/>
          </a:avLst>
        </a:prstGeom>
        <a:solidFill>
          <a:srgbClr val="FFFF99">
            <a:alpha val="89999"/>
          </a:srgbClr>
        </a:solidFill>
        <a:ln w="19050">
          <a:solidFill>
            <a:srgbClr val="FF9900"/>
          </a:solidFill>
          <a:round/>
          <a:headEnd/>
          <a:tailEnd/>
        </a:ln>
      </xdr:spPr>
      <xdr:txBody>
        <a:bodyPr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練習問題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合否判定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関数で判定を行ってください。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科目の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点が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点以上なら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［合否判定］ 欄に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「合格」、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点未満なら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［合否判定］ 欄に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「不合格」 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表示されるよう設定しましょう。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12</xdr:col>
      <xdr:colOff>0</xdr:colOff>
      <xdr:row>12</xdr:row>
      <xdr:rowOff>0</xdr:rowOff>
    </xdr:from>
    <xdr:to>
      <xdr:col>18</xdr:col>
      <xdr:colOff>175313</xdr:colOff>
      <xdr:row>30</xdr:row>
      <xdr:rowOff>7979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>
          <a:spLocks noChangeArrowheads="1"/>
        </xdr:cNvSpPr>
      </xdr:nvSpPr>
      <xdr:spPr bwMode="auto">
        <a:xfrm>
          <a:off x="7648575" y="2057400"/>
          <a:ext cx="4290113" cy="3094079"/>
        </a:xfrm>
        <a:prstGeom prst="roundRect">
          <a:avLst>
            <a:gd name="adj" fmla="val 5153"/>
          </a:avLst>
        </a:prstGeom>
        <a:solidFill>
          <a:srgbClr val="CCFFFF">
            <a:alpha val="89999"/>
          </a:srgbClr>
        </a:solidFill>
        <a:ln w="19050">
          <a:solidFill>
            <a:srgbClr val="3366FF"/>
          </a:solidFill>
          <a:round/>
          <a:headEnd/>
          <a:tailEnd/>
        </a:ln>
      </xdr:spPr>
      <xdr:txBody>
        <a:bodyPr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ヒント：書式を保ってオートフィルする方法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を行うと、数式と一緒に書式もコピーされるため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表の縞模様が同一色に塗りつぶされ、デザインが壊れてしまいます。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その場合はオートフィルの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直後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に以下の操作を行うとよいでしょう。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オートフィル直後に出現するボタンをクリックし「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書式なしコピー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または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右ボタン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でドラッグしてオートフィル ⇒ 「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書式なしコピー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」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セルの書式に影響を与えず、数式や値だけがオートフィルされるので、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セルの塗りつぶしや罫線等のデザインが壊れません。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以前に説明したように、「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書式のコピー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」機能を使って、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別の場所の書式をコピーして修復する方法もあります。</a:t>
          </a:r>
        </a:p>
      </xdr:txBody>
    </xdr:sp>
    <xdr:clientData/>
  </xdr:twoCellAnchor>
  <xdr:twoCellAnchor editAs="absolute">
    <xdr:from>
      <xdr:col>12</xdr:col>
      <xdr:colOff>0</xdr:colOff>
      <xdr:row>32</xdr:row>
      <xdr:rowOff>0</xdr:rowOff>
    </xdr:from>
    <xdr:to>
      <xdr:col>20</xdr:col>
      <xdr:colOff>212422</xdr:colOff>
      <xdr:row>53</xdr:row>
      <xdr:rowOff>133350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648575" y="5486400"/>
          <a:ext cx="5698822" cy="3733800"/>
          <a:chOff x="7658100" y="5000625"/>
          <a:chExt cx="5698822" cy="3733800"/>
        </a:xfrm>
      </xdr:grpSpPr>
      <xdr:pic>
        <xdr:nvPicPr>
          <xdr:cNvPr id="2049" name="Picture 1">
            <a:extLst>
              <a:ext uri="{FF2B5EF4-FFF2-40B4-BE49-F238E27FC236}">
                <a16:creationId xmlns:a16="http://schemas.microsoft.com/office/drawing/2014/main" id="{00000000-0008-0000-0100-000001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677150" y="5295900"/>
            <a:ext cx="5679772" cy="343852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658100" y="5000625"/>
            <a:ext cx="607859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/>
              <a:t>完成例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2</xdr:row>
      <xdr:rowOff>0</xdr:rowOff>
    </xdr:from>
    <xdr:to>
      <xdr:col>15</xdr:col>
      <xdr:colOff>101140</xdr:colOff>
      <xdr:row>7</xdr:row>
      <xdr:rowOff>123007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457950" y="409575"/>
          <a:ext cx="4215940" cy="1218382"/>
        </a:xfrm>
        <a:prstGeom prst="roundRect">
          <a:avLst>
            <a:gd name="adj" fmla="val 7694"/>
          </a:avLst>
        </a:prstGeom>
        <a:solidFill>
          <a:srgbClr val="FFFF99">
            <a:alpha val="85001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wrap="none" lIns="36000" tIns="36000" rIns="36000" bIns="3600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複雑な論理式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H4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～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H21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好感度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関数を使って判定を行ってください。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アンケート１～３の合計数値が、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以上のときは、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好感度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と表示する。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未満のときは、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好感度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 </a:t>
          </a:r>
          <a:r>
            <a:rPr lang="ja-JP" altLang="en-US" sz="1100" b="1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何も表示しない。</a:t>
          </a:r>
          <a:endParaRPr lang="en-US" altLang="ja-JP" sz="1100" b="1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9</xdr:col>
      <xdr:colOff>0</xdr:colOff>
      <xdr:row>8</xdr:row>
      <xdr:rowOff>165739</xdr:rowOff>
    </xdr:from>
    <xdr:to>
      <xdr:col>17</xdr:col>
      <xdr:colOff>590550</xdr:colOff>
      <xdr:row>23</xdr:row>
      <xdr:rowOff>127102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6457950" y="1889764"/>
          <a:ext cx="6076950" cy="3152238"/>
        </a:xfrm>
        <a:prstGeom prst="roundRect">
          <a:avLst>
            <a:gd name="adj" fmla="val 3724"/>
          </a:avLst>
        </a:prstGeom>
        <a:solidFill>
          <a:srgbClr val="CCFFCC">
            <a:alpha val="85001"/>
          </a:srgbClr>
        </a:solidFill>
        <a:ln w="19050" algn="ctr">
          <a:solidFill>
            <a:srgbClr val="99CC00"/>
          </a:solidFill>
          <a:round/>
          <a:headEnd/>
          <a:tailEnd/>
        </a:ln>
        <a:effectLst/>
      </xdr:spPr>
      <xdr:txBody>
        <a:bodyPr vertOverflow="clip" wrap="square" lIns="36000" tIns="36000" rIns="36000" bIns="36000" anchor="t" upright="1"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ヒント１： 論理式の書き方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論理式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は二つのものの大、小 を比較できます。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) A1 &gt; 5    B4 &lt; A4     C4="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"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計算式や関数の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計算結果と比較する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こともできます。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)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 SUM( ???? )  &gt; 15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　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A1 + B1 + C1 &gt; 15</a:t>
          </a:r>
        </a:p>
        <a:p>
          <a:pPr algn="l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ヒント２： セルに何も表示しない場合の処理</a:t>
          </a: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関数の結果 、文字列をセルに表示させたい場合、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ダブルクォーテーション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"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で囲って文字を記入してください。  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"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合格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"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画面に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何も表示しない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場合は、  </a:t>
          </a:r>
          <a:r>
            <a:rPr lang="en-US" altLang="ja-JP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""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と表現します。 （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文字列が何も無い状態）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""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を書かないと、 真の場合は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"TRUE"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、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偽の場合は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"FALSE"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と画面に表示されてしまいます。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twoCellAnchor>
  <xdr:twoCellAnchor editAs="absolute">
    <xdr:from>
      <xdr:col>9</xdr:col>
      <xdr:colOff>9524</xdr:colOff>
      <xdr:row>24</xdr:row>
      <xdr:rowOff>33033</xdr:rowOff>
    </xdr:from>
    <xdr:to>
      <xdr:col>14</xdr:col>
      <xdr:colOff>571500</xdr:colOff>
      <xdr:row>44</xdr:row>
      <xdr:rowOff>9525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6467474" y="5119383"/>
          <a:ext cx="3990976" cy="3405492"/>
          <a:chOff x="6457950" y="1943100"/>
          <a:chExt cx="3990976" cy="3405492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6457950" y="1943100"/>
            <a:ext cx="607859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/>
              <a:t>完成例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467476" y="2305050"/>
            <a:ext cx="3981450" cy="3043542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0</xdr:rowOff>
    </xdr:from>
    <xdr:ext cx="5435192" cy="1773150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DA91AAC-8C81-4967-8982-F157AFE5B9AD}"/>
            </a:ext>
          </a:extLst>
        </xdr:cNvPr>
        <xdr:cNvSpPr>
          <a:spLocks noChangeArrowheads="1"/>
        </xdr:cNvSpPr>
      </xdr:nvSpPr>
      <xdr:spPr bwMode="auto">
        <a:xfrm>
          <a:off x="5172075" y="609600"/>
          <a:ext cx="5435192" cy="1773150"/>
        </a:xfrm>
        <a:prstGeom prst="roundRect">
          <a:avLst>
            <a:gd name="adj" fmla="val 5094"/>
          </a:avLst>
        </a:prstGeom>
        <a:solidFill>
          <a:srgbClr val="FFFF99">
            <a:alpha val="89804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vertOverflow="clip" horzOverflow="clip" wrap="none" lIns="36000" tIns="36000" rIns="36000" bIns="36000" anchor="t" upright="1">
          <a:spAutoFit/>
        </a:bodyPr>
        <a:lstStyle/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IF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関数と絶対参照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この表は、ある旅行会社のツアー企画の参加人数を集計した表です。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1)</a:t>
          </a: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列と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16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行目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黄色いセル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にそれぞれの参加人数の合計を求めてください。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2)</a:t>
          </a: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行目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オレンジ色のセル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については、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セルに書かれている目標数値を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上回った場合に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「ＯＫ」と表示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してください。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それ以外は何も表示しない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4921146" cy="640925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905947CE-A383-48E6-A0D0-15157B101B37}"/>
            </a:ext>
          </a:extLst>
        </xdr:cNvPr>
        <xdr:cNvSpPr>
          <a:spLocks noChangeArrowheads="1"/>
        </xdr:cNvSpPr>
      </xdr:nvSpPr>
      <xdr:spPr bwMode="auto">
        <a:xfrm>
          <a:off x="5172075" y="2676525"/>
          <a:ext cx="4921146" cy="640925"/>
        </a:xfrm>
        <a:prstGeom prst="roundRect">
          <a:avLst>
            <a:gd name="adj" fmla="val 5007"/>
          </a:avLst>
        </a:prstGeom>
        <a:solidFill>
          <a:srgbClr val="CCFFCC">
            <a:alpha val="85001"/>
          </a:srgbClr>
        </a:solidFill>
        <a:ln w="19050" algn="ctr">
          <a:solidFill>
            <a:srgbClr val="99CC00"/>
          </a:solidFill>
          <a:round/>
          <a:headEnd/>
          <a:tailEnd/>
        </a:ln>
        <a:effectLst/>
      </xdr:spPr>
      <xdr:txBody>
        <a:bodyPr vertOverflow="clip"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目標額の値（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セル）を参照する場合は、計算式のオートフィルに対応できるように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絶対参照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を利用すると良いでしょう。</a:t>
          </a:r>
          <a:endParaRPr lang="en-US" altLang="ja-JP" sz="1050" b="0" i="0"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0</xdr:colOff>
      <xdr:row>21</xdr:row>
      <xdr:rowOff>0</xdr:rowOff>
    </xdr:from>
    <xdr:to>
      <xdr:col>13</xdr:col>
      <xdr:colOff>437581</xdr:colOff>
      <xdr:row>41</xdr:row>
      <xdr:rowOff>28186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DCDC11-629B-456C-A417-3A81197AED19}"/>
            </a:ext>
          </a:extLst>
        </xdr:cNvPr>
        <xdr:cNvGrpSpPr/>
      </xdr:nvGrpSpPr>
      <xdr:grpSpPr>
        <a:xfrm>
          <a:off x="5172075" y="3705225"/>
          <a:ext cx="4552381" cy="3457186"/>
          <a:chOff x="5172075" y="3705225"/>
          <a:chExt cx="4552381" cy="3457186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EA94EA2D-63AD-46CA-9F67-E7B0EFA7B6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172075" y="4048125"/>
            <a:ext cx="4552381" cy="3114286"/>
          </a:xfrm>
          <a:prstGeom prst="rect">
            <a:avLst/>
          </a:prstGeo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4F8AE9C5-9FC5-4BB0-983D-35DC28F0BC97}"/>
              </a:ext>
            </a:extLst>
          </xdr:cNvPr>
          <xdr:cNvSpPr txBox="1"/>
        </xdr:nvSpPr>
        <xdr:spPr>
          <a:xfrm>
            <a:off x="5172075" y="3705225"/>
            <a:ext cx="607859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/>
              <a:t>完成例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247650</xdr:rowOff>
    </xdr:from>
    <xdr:ext cx="4358887" cy="1408859"/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5934075" y="247650"/>
          <a:ext cx="4358887" cy="1408859"/>
        </a:xfrm>
        <a:prstGeom prst="roundRect">
          <a:avLst>
            <a:gd name="adj" fmla="val 7721"/>
          </a:avLst>
        </a:prstGeom>
        <a:solidFill>
          <a:srgbClr val="FFFF99">
            <a:alpha val="85001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wrap="none" lIns="36000" tIns="36000" rIns="36000" bIns="3600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３つ以上の分岐処理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～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C13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セルの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関数で判定を行ってください。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欄の数値によって３種類の結果が表示されるようにしてください。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の数値が ０  のときは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  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男</a:t>
          </a: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の数値が １  のときは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  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女</a:t>
          </a: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の数値が上記以外のときは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性別欄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は   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入力ミス</a:t>
          </a:r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5341390" cy="1027904"/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>
          <a:spLocks noChangeArrowheads="1"/>
        </xdr:cNvSpPr>
      </xdr:nvSpPr>
      <xdr:spPr bwMode="auto">
        <a:xfrm>
          <a:off x="5934075" y="2352675"/>
          <a:ext cx="5341390" cy="1027904"/>
        </a:xfrm>
        <a:prstGeom prst="roundRect">
          <a:avLst>
            <a:gd name="adj" fmla="val 7827"/>
          </a:avLst>
        </a:prstGeom>
        <a:solidFill>
          <a:srgbClr val="CCFFFF">
            <a:alpha val="89999"/>
          </a:srgbClr>
        </a:solidFill>
        <a:ln w="19050">
          <a:solidFill>
            <a:srgbClr val="3366FF"/>
          </a:solidFill>
          <a:round/>
          <a:headEnd/>
          <a:tailEnd/>
        </a:ln>
      </xdr:spPr>
      <xdr:txBody>
        <a:bodyPr wrap="none" lIns="36000" tIns="36000" rIns="36000" bIns="36000" anchor="t" upright="1">
          <a:spAutoFit/>
        </a:bodyPr>
        <a:lstStyle/>
        <a:p>
          <a:pPr marL="0" indent="0"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ヒント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IF()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関数に３つ以上の分岐を処理させるには</a:t>
          </a:r>
        </a:p>
        <a:p>
          <a:pPr marL="0" indent="0"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関数は、論理式によって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真の場合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偽の場合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で２種類の結果を処理できますが、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３種類以上の結果を処理することは原則できません。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このような場合は、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IF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関数を複数使う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ことで解決できます。</a:t>
          </a:r>
        </a:p>
      </xdr:txBody>
    </xdr:sp>
    <xdr:clientData/>
  </xdr:oneCellAnchor>
  <xdr:twoCellAnchor>
    <xdr:from>
      <xdr:col>9</xdr:col>
      <xdr:colOff>0</xdr:colOff>
      <xdr:row>20</xdr:row>
      <xdr:rowOff>38099</xdr:rowOff>
    </xdr:from>
    <xdr:to>
      <xdr:col>15</xdr:col>
      <xdr:colOff>457200</xdr:colOff>
      <xdr:row>29</xdr:row>
      <xdr:rowOff>0</xdr:rowOff>
    </xdr:to>
    <xdr:graphicFrame macro="">
      <xdr:nvGraphicFramePr>
        <xdr:cNvPr id="4" name="図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9</xdr:col>
      <xdr:colOff>0</xdr:colOff>
      <xdr:row>29</xdr:row>
      <xdr:rowOff>180974</xdr:rowOff>
    </xdr:from>
    <xdr:ext cx="7620000" cy="9086851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5934075" y="5362574"/>
          <a:ext cx="7620000" cy="9086851"/>
        </a:xfrm>
        <a:prstGeom prst="roundRect">
          <a:avLst>
            <a:gd name="adj" fmla="val 2523"/>
          </a:avLst>
        </a:prstGeom>
        <a:solidFill>
          <a:srgbClr val="CCFFFF">
            <a:alpha val="89999"/>
          </a:srgbClr>
        </a:solidFill>
        <a:ln w="19050">
          <a:solidFill>
            <a:srgbClr val="3366FF"/>
          </a:solidFill>
          <a:round/>
          <a:headEnd/>
          <a:tailEnd/>
        </a:ln>
      </xdr:spPr>
      <xdr:txBody>
        <a:bodyPr wrap="square" lIns="36000" tIns="36000" rIns="36000" bIns="36000" anchor="t" upright="1">
          <a:noAutofit/>
        </a:bodyPr>
        <a:lstStyle/>
        <a:p>
          <a:pPr marL="0" indent="0"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ヒント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 関数の中で別の関数を入力する方法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関数の挿入ボタン［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fx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］ などで関数を入力中に、さらに別の関数を挿入するには、          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左上にある［名前ボックス］部分から挿入したい関数を選択します。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関数の中にもう一つ別の関数を挿入できます。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さらに［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fx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］ボタンで関数の混じった計算式を編集している時、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関数の名前部分をクリックすると、どの関数を編集するか選べます。 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152400</xdr:colOff>
      <xdr:row>35</xdr:row>
      <xdr:rowOff>57150</xdr:rowOff>
    </xdr:from>
    <xdr:to>
      <xdr:col>15</xdr:col>
      <xdr:colOff>390713</xdr:colOff>
      <xdr:row>50</xdr:row>
      <xdr:rowOff>161925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6086475" y="6276975"/>
          <a:ext cx="4353113" cy="2676525"/>
          <a:chOff x="6305550" y="6115050"/>
          <a:chExt cx="4353113" cy="2676525"/>
        </a:xfrm>
      </xdr:grpSpPr>
      <xdr:pic>
        <xdr:nvPicPr>
          <xdr:cNvPr id="3074" name="Picture 2">
            <a:extLst>
              <a:ext uri="{FF2B5EF4-FFF2-40B4-BE49-F238E27FC236}">
                <a16:creationId xmlns:a16="http://schemas.microsoft.com/office/drawing/2014/main" id="{00000000-0008-0000-0300-000002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email"/>
          <a:srcRect/>
          <a:stretch>
            <a:fillRect/>
          </a:stretch>
        </xdr:blipFill>
        <xdr:spPr bwMode="auto">
          <a:xfrm>
            <a:off x="6305551" y="6115050"/>
            <a:ext cx="4353112" cy="2676525"/>
          </a:xfrm>
          <a:prstGeom prst="rect">
            <a:avLst/>
          </a:prstGeom>
          <a:noFill/>
          <a:ln w="1">
            <a:solidFill>
              <a:sysClr val="windowText" lastClr="000000"/>
            </a:solidFill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6305550" y="7038975"/>
            <a:ext cx="1562100" cy="1619250"/>
          </a:xfrm>
          <a:prstGeom prst="roundRect">
            <a:avLst>
              <a:gd name="adj" fmla="val 10569"/>
            </a:avLst>
          </a:prstGeom>
          <a:noFill/>
          <a:ln w="38100">
            <a:solidFill>
              <a:srgbClr val="FF000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" name="四角形吹き出し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8571166" y="7767891"/>
            <a:ext cx="945643" cy="275717"/>
          </a:xfrm>
          <a:prstGeom prst="wedgeRectCallout">
            <a:avLst>
              <a:gd name="adj1" fmla="val -146963"/>
              <a:gd name="adj2" fmla="val -230681"/>
            </a:avLst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none" rtlCol="0" anchor="ctr">
            <a:spAutoFit/>
          </a:bodyPr>
          <a:lstStyle/>
          <a:p>
            <a:pPr algn="ctr"/>
            <a:r>
              <a:rPr kumimoji="1" lang="ja-JP" altLang="en-US" sz="1100"/>
              <a:t>名前ボックス</a:t>
            </a:r>
          </a:p>
        </xdr:txBody>
      </xdr:sp>
    </xdr:grpSp>
    <xdr:clientData/>
  </xdr:twoCellAnchor>
  <xdr:twoCellAnchor>
    <xdr:from>
      <xdr:col>9</xdr:col>
      <xdr:colOff>133350</xdr:colOff>
      <xdr:row>55</xdr:row>
      <xdr:rowOff>57150</xdr:rowOff>
    </xdr:from>
    <xdr:to>
      <xdr:col>19</xdr:col>
      <xdr:colOff>485775</xdr:colOff>
      <xdr:row>81</xdr:row>
      <xdr:rowOff>85725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6067425" y="9705975"/>
          <a:ext cx="7210425" cy="4486275"/>
          <a:chOff x="3038475" y="10544175"/>
          <a:chExt cx="7210425" cy="4486275"/>
        </a:xfrm>
      </xdr:grpSpPr>
      <xdr:pic>
        <xdr:nvPicPr>
          <xdr:cNvPr id="3076" name="Picture 4">
            <a:extLst>
              <a:ext uri="{FF2B5EF4-FFF2-40B4-BE49-F238E27FC236}">
                <a16:creationId xmlns:a16="http://schemas.microsoft.com/office/drawing/2014/main" id="{00000000-0008-0000-0300-000004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 l="15520" t="2407" r="45052" b="53981"/>
          <a:stretch>
            <a:fillRect/>
          </a:stretch>
        </xdr:blipFill>
        <xdr:spPr bwMode="auto">
          <a:xfrm>
            <a:off x="3038475" y="10544175"/>
            <a:ext cx="7210425" cy="4486275"/>
          </a:xfrm>
          <a:prstGeom prst="rect">
            <a:avLst/>
          </a:prstGeom>
          <a:noFill/>
          <a:ln w="1">
            <a:solidFill>
              <a:sysClr val="windowText" lastClr="000000"/>
            </a:solidFill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4953000" y="11925300"/>
            <a:ext cx="1743075" cy="161925"/>
          </a:xfrm>
          <a:prstGeom prst="rect">
            <a:avLst/>
          </a:prstGeom>
          <a:solidFill>
            <a:srgbClr val="0066FF">
              <a:alpha val="54118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 flipH="1">
            <a:off x="4438650" y="12192000"/>
            <a:ext cx="581025" cy="428625"/>
          </a:xfrm>
          <a:prstGeom prst="straightConnector1">
            <a:avLst/>
          </a:prstGeom>
          <a:ln w="38100">
            <a:solidFill>
              <a:srgbClr val="FF0000"/>
            </a:solidFill>
            <a:tailEnd type="arrow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角丸四角形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>
          <a:xfrm>
            <a:off x="6848475" y="11980892"/>
            <a:ext cx="2475327" cy="507940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wrap="none" rtlCol="0" anchor="ctr">
            <a:spAutoFit/>
          </a:bodyPr>
          <a:lstStyle/>
          <a:p>
            <a:pPr algn="l"/>
            <a:r>
              <a:rPr kumimoji="1" lang="ja-JP" altLang="en-US" sz="1100"/>
              <a:t>［</a:t>
            </a:r>
            <a:r>
              <a:rPr kumimoji="1" lang="en-US" altLang="ja-JP" sz="1100"/>
              <a:t>fx</a:t>
            </a:r>
            <a:r>
              <a:rPr kumimoji="1" lang="ja-JP" altLang="en-US" sz="1100"/>
              <a:t>］ボタンで編集時は、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クリックした関数の詳細を編集できる。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10</xdr:row>
      <xdr:rowOff>29476</xdr:rowOff>
    </xdr:from>
    <xdr:ext cx="4047562" cy="1789815"/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>
          <a:spLocks noChangeArrowheads="1"/>
        </xdr:cNvSpPr>
      </xdr:nvSpPr>
      <xdr:spPr bwMode="auto">
        <a:xfrm>
          <a:off x="3162300" y="1839226"/>
          <a:ext cx="4047562" cy="1789815"/>
        </a:xfrm>
        <a:prstGeom prst="roundRect">
          <a:avLst>
            <a:gd name="adj" fmla="val 7296"/>
          </a:avLst>
        </a:prstGeom>
        <a:solidFill>
          <a:srgbClr val="FFFF99">
            <a:alpha val="89804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wrap="none" lIns="36000" tIns="36000" rIns="36000" bIns="36000" anchor="t" upright="1">
          <a:spAutoFit/>
        </a:bodyPr>
        <a:lstStyle/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３つ以上の分岐処理その２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この表は、あるクラスの英語テストの点数一覧です。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E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評定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欄に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関数で判定を行ってください。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英語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欄の数値によって３種類の結果を表示してください。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点数が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80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点以上のとき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評定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A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点数が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60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点以上のとき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評定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B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点数が 上記以外のとき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評定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</a:t>
          </a:r>
          <a:endParaRPr kumimoji="0" lang="ja-JP" altLang="en-US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0</xdr:colOff>
      <xdr:row>23</xdr:row>
      <xdr:rowOff>1</xdr:rowOff>
    </xdr:from>
    <xdr:ext cx="3710124" cy="1395741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162300" y="4038601"/>
          <a:ext cx="3710124" cy="1395741"/>
        </a:xfrm>
        <a:prstGeom prst="roundRect">
          <a:avLst>
            <a:gd name="adj" fmla="val 6105"/>
          </a:avLst>
        </a:prstGeom>
        <a:solidFill>
          <a:srgbClr val="CCFFCC">
            <a:alpha val="85001"/>
          </a:srgbClr>
        </a:solidFill>
        <a:ln w="19050" algn="ctr">
          <a:solidFill>
            <a:srgbClr val="99CC00"/>
          </a:solidFill>
          <a:round/>
          <a:headEnd/>
          <a:tailEnd/>
        </a:ln>
        <a:effectLst/>
      </xdr:spPr>
      <xdr:txBody>
        <a:bodyPr vertOverflow="clip"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:</a:t>
          </a: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関数を複数使って処理する必要があるでしょう。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以下のような順番で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IF()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関数に処理させると判定が行えます。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・点数が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点以上になる場合、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点以上になる場合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・それ以外の場合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0</xdr:rowOff>
    </xdr:from>
    <xdr:ext cx="6032356" cy="3471487"/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486150" y="2057400"/>
          <a:ext cx="6032356" cy="3471487"/>
        </a:xfrm>
        <a:prstGeom prst="roundRect">
          <a:avLst>
            <a:gd name="adj" fmla="val 5007"/>
          </a:avLst>
        </a:prstGeom>
        <a:solidFill>
          <a:srgbClr val="CCFFCC">
            <a:alpha val="85001"/>
          </a:srgbClr>
        </a:solidFill>
        <a:ln w="19050" algn="ctr">
          <a:solidFill>
            <a:srgbClr val="99CC00"/>
          </a:solidFill>
          <a:round/>
          <a:headEnd/>
          <a:tailEnd/>
        </a:ln>
        <a:effectLst/>
      </xdr:spPr>
      <xdr:txBody>
        <a:bodyPr vertOverflow="clip"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関数で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単純に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処理をすると、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データが入力されていない空白セルの判定結果は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不合格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になってしまいます。 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これは、空白セルに０が入力されているものとして処理されるからです。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これではデータを入力していない箇所が全て［不合格］となってしまいます。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このような場合は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IF()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関数を複数使って、以下のように処理するとよいでしょう。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もし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列のセルが空白のとき、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判定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欄には何も表示しない。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 "" )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それ以外のとき、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判定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欄では 合格と不合格の判定を行う。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(60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以上は合格。それ以外は不合格。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 </a:t>
          </a: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■空白セルであることを論理式で表す方法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セルが空白であることを論理式に記述するには、以下の様な方法があります。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=IF(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C3=""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,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""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,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IF(C3&gt;=60  , "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合格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, "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不合格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")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 )</a:t>
          </a:r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4836993" cy="1599337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486150" y="171450"/>
          <a:ext cx="4836993" cy="1599337"/>
        </a:xfrm>
        <a:prstGeom prst="roundRect">
          <a:avLst>
            <a:gd name="adj" fmla="val 7708"/>
          </a:avLst>
        </a:prstGeom>
        <a:solidFill>
          <a:srgbClr val="FFFF99">
            <a:alpha val="85001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wrap="none" lIns="36000" tIns="36000" rIns="36000" bIns="3600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データが入力されていないセルに対する処理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判定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関数を使って判定を行ってください。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 数値が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60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以上のとき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判定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欄には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60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未満のとき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判定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欄には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不合格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さらに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列の数値が空白の時は、判定の結果も空白になる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ようにして下さい。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oneCellAnchor>
  <xdr:twoCellAnchor>
    <xdr:from>
      <xdr:col>15</xdr:col>
      <xdr:colOff>0</xdr:colOff>
      <xdr:row>1</xdr:row>
      <xdr:rowOff>9525</xdr:rowOff>
    </xdr:from>
    <xdr:to>
      <xdr:col>17</xdr:col>
      <xdr:colOff>299362</xdr:colOff>
      <xdr:row>24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3A92B1F-1BE2-4CC0-8BEB-E6360F6D2F3C}"/>
            </a:ext>
          </a:extLst>
        </xdr:cNvPr>
        <xdr:cNvGrpSpPr/>
      </xdr:nvGrpSpPr>
      <xdr:grpSpPr>
        <a:xfrm>
          <a:off x="10344150" y="180975"/>
          <a:ext cx="1670962" cy="3933825"/>
          <a:chOff x="3476625" y="5667375"/>
          <a:chExt cx="1670962" cy="3933825"/>
        </a:xfrm>
      </xdr:grpSpPr>
      <xdr:pic>
        <xdr:nvPicPr>
          <xdr:cNvPr id="4097" name="Picture 1">
            <a:extLst>
              <a:ext uri="{FF2B5EF4-FFF2-40B4-BE49-F238E27FC236}">
                <a16:creationId xmlns:a16="http://schemas.microsoft.com/office/drawing/2014/main" id="{00000000-0008-0000-0500-000001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476625" y="6000750"/>
            <a:ext cx="1670962" cy="3600450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3476625" y="5667375"/>
            <a:ext cx="607859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/>
              <a:t>完成例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1672</xdr:rowOff>
    </xdr:from>
    <xdr:ext cx="5486400" cy="2598654"/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Arrowheads="1"/>
        </xdr:cNvSpPr>
      </xdr:nvSpPr>
      <xdr:spPr bwMode="auto">
        <a:xfrm>
          <a:off x="4352925" y="420772"/>
          <a:ext cx="5486400" cy="2598654"/>
        </a:xfrm>
        <a:prstGeom prst="roundRect">
          <a:avLst>
            <a:gd name="adj" fmla="val 5094"/>
          </a:avLst>
        </a:prstGeom>
        <a:solidFill>
          <a:srgbClr val="FFFF99">
            <a:alpha val="89804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wrap="none" lIns="36000" tIns="36000" rIns="36000" bIns="36000" anchor="t" upright="1">
          <a:noAutofit/>
        </a:bodyPr>
        <a:lstStyle/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複数の条件と複数の分岐を処理する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この表は、健康診断を行う際のグループ分けの表です。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検診日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欄に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関数で判定を行ってください。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性別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欄と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年齢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欄を条件として、以下のように４種類の結果を表示してください。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男性の場合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年齢が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歳以上のとき 検診日欄に 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A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グループ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lang="ja-JP" altLang="en-US" noProof="0"/>
            <a:t>と表示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年齢が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歳未満のとき 検診日欄に 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B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グループ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と表示</a:t>
          </a:r>
          <a:endParaRPr lang="ja-JP" altLang="ja-JP" sz="1100">
            <a:effectLst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女性の場合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年齢が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歳以上のとき 検診日欄に 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グループ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と表示</a:t>
          </a:r>
          <a:endParaRPr lang="ja-JP" altLang="ja-JP" sz="11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年齢が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歳未満のとき 検診日欄に 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D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グループ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と表示</a:t>
          </a:r>
          <a:endParaRPr lang="ja-JP" altLang="ja-JP" sz="1100">
            <a:effectLst/>
          </a:endParaRPr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6663937" cy="3837415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4352925" y="3362325"/>
          <a:ext cx="6663937" cy="3837415"/>
        </a:xfrm>
        <a:prstGeom prst="roundRect">
          <a:avLst>
            <a:gd name="adj" fmla="val 3623"/>
          </a:avLst>
        </a:prstGeom>
        <a:solidFill>
          <a:srgbClr val="CCFFCC">
            <a:alpha val="85001"/>
          </a:srgbClr>
        </a:solidFill>
        <a:ln w="19050" algn="ctr">
          <a:solidFill>
            <a:srgbClr val="99CC00"/>
          </a:solidFill>
          <a:round/>
          <a:headEnd/>
          <a:tailEnd/>
        </a:ln>
        <a:effectLst/>
      </xdr:spPr>
      <xdr:txBody>
        <a:bodyPr vertOverflow="clip"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ヒント：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en-US" altLang="ja-JP" sz="1100" b="0" i="0">
              <a:latin typeface="+mn-lt"/>
              <a:ea typeface="+mn-ea"/>
              <a:cs typeface="+mn-cs"/>
            </a:rPr>
            <a:t>[</a:t>
          </a:r>
          <a:r>
            <a:rPr lang="ja-JP" altLang="ja-JP" sz="1100" b="0" i="0">
              <a:latin typeface="+mn-lt"/>
              <a:ea typeface="+mn-ea"/>
              <a:cs typeface="+mn-cs"/>
            </a:rPr>
            <a:t>論理式</a:t>
          </a:r>
          <a:r>
            <a:rPr lang="en-US" altLang="ja-JP" sz="1100" b="0" i="0">
              <a:latin typeface="+mn-lt"/>
              <a:ea typeface="+mn-ea"/>
              <a:cs typeface="+mn-cs"/>
            </a:rPr>
            <a:t>] </a:t>
          </a:r>
          <a:r>
            <a:rPr lang="ja-JP" altLang="ja-JP" sz="1100" b="0" i="0">
              <a:latin typeface="+mn-lt"/>
              <a:ea typeface="+mn-ea"/>
              <a:cs typeface="+mn-cs"/>
            </a:rPr>
            <a:t>は</a:t>
          </a:r>
          <a:r>
            <a:rPr lang="en-US" altLang="ja-JP" sz="1100" b="0" i="0">
              <a:latin typeface="+mn-lt"/>
              <a:ea typeface="+mn-ea"/>
              <a:cs typeface="+mn-cs"/>
            </a:rPr>
            <a:t>3</a:t>
          </a:r>
          <a:r>
            <a:rPr lang="ja-JP" altLang="ja-JP" sz="1100" b="0" i="0">
              <a:latin typeface="+mn-lt"/>
              <a:ea typeface="+mn-ea"/>
              <a:cs typeface="+mn-cs"/>
            </a:rPr>
            <a:t>つ以上の</a:t>
          </a:r>
          <a:r>
            <a:rPr lang="ja-JP" altLang="en-US" sz="1100" b="0" i="0">
              <a:latin typeface="+mn-lt"/>
              <a:ea typeface="+mn-ea"/>
              <a:cs typeface="+mn-cs"/>
            </a:rPr>
            <a:t>条件</a:t>
          </a:r>
          <a:r>
            <a:rPr lang="ja-JP" altLang="ja-JP" sz="1100" b="0" i="0">
              <a:latin typeface="+mn-lt"/>
              <a:ea typeface="+mn-ea"/>
              <a:cs typeface="+mn-cs"/>
            </a:rPr>
            <a:t>を比較することは原則できません。</a:t>
          </a:r>
          <a:endParaRPr lang="en-US" altLang="ja-JP" sz="1100" b="0" i="0"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>
              <a:latin typeface="+mn-lt"/>
              <a:ea typeface="+mn-ea"/>
              <a:cs typeface="+mn-cs"/>
            </a:rPr>
            <a:t>(</a:t>
          </a:r>
          <a:r>
            <a:rPr lang="ja-JP" altLang="ja-JP" sz="1100" b="0" i="0">
              <a:latin typeface="+mn-lt"/>
              <a:ea typeface="+mn-ea"/>
              <a:cs typeface="+mn-cs"/>
            </a:rPr>
            <a:t>間違った論理式の例</a:t>
          </a:r>
          <a:r>
            <a:rPr lang="en-US" altLang="ja-JP" sz="1100" b="0" i="0">
              <a:latin typeface="+mn-lt"/>
              <a:ea typeface="+mn-ea"/>
              <a:cs typeface="+mn-cs"/>
            </a:rPr>
            <a:t>)      41 &lt; A1 &lt; 59</a:t>
          </a:r>
        </a:p>
        <a:p>
          <a:pPr rtl="0"/>
          <a:endParaRPr lang="en-US" altLang="ja-JP" sz="1100" b="0" i="0"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>
              <a:latin typeface="+mn-lt"/>
              <a:ea typeface="+mn-ea"/>
              <a:cs typeface="+mn-cs"/>
            </a:rPr>
            <a:t>しかしこの問題のような複雑な条件を記述する方法もあります。</a:t>
          </a:r>
          <a:endParaRPr lang="ja-JP" altLang="ja-JP" sz="110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関数の論理式の中に特別な関数である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AND()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や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OR() 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を使って記述する方法があります。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AND()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や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OR()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+mn-ea"/>
            </a:rPr>
            <a:t>関数は、カッコの中にに カンマ［，］で区切って複数の論理式を記述できます。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en-US" altLang="ja-JP" sz="11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AND(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A1 &gt;=60  </a:t>
          </a:r>
          <a:r>
            <a:rPr lang="en-US" altLang="ja-JP" sz="11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A1 &lt;80    </a:t>
          </a:r>
          <a:r>
            <a:rPr lang="en-US" altLang="ja-JP" sz="11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OR(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A1 &gt;=60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,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A1 &lt;80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,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 C1="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</a:p>
        <a:p>
          <a:pPr algn="l" rtl="0">
            <a:defRPr sz="1000"/>
          </a:pP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AND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関数は、そのカッコ内の条件が全て成り立った時、               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真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の場合の式が実行されます。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OR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関数は、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そのカッコ内の条件のうちの最低１つが成り立った時、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関数の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[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真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]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の場合の式が実行されます。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例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=IF( 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AND(C1="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男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, D1&gt;40)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, 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, 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不合格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  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↑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男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と書かれていて、かつ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D1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セルの数値が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より大きい時、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と表示される。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    それ以外の場合は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不合格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"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と表示される。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0</xdr:col>
      <xdr:colOff>219075</xdr:colOff>
      <xdr:row>32</xdr:row>
      <xdr:rowOff>91062</xdr:rowOff>
    </xdr:from>
    <xdr:to>
      <xdr:col>5</xdr:col>
      <xdr:colOff>762000</xdr:colOff>
      <xdr:row>56</xdr:row>
      <xdr:rowOff>133350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358387"/>
          <a:ext cx="3762375" cy="41570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oneCellAnchor>
    <xdr:from>
      <xdr:col>0</xdr:col>
      <xdr:colOff>390525</xdr:colOff>
      <xdr:row>30</xdr:row>
      <xdr:rowOff>38100</xdr:rowOff>
    </xdr:from>
    <xdr:ext cx="60785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90525" y="4962525"/>
          <a:ext cx="607859" cy="275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完成例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66675</xdr:colOff>
      <xdr:row>1</xdr:row>
      <xdr:rowOff>142875</xdr:rowOff>
    </xdr:from>
    <xdr:ext cx="6105383" cy="8324962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BBD82D15-385E-428A-B3E6-CBBD1A821A48}"/>
            </a:ext>
          </a:extLst>
        </xdr:cNvPr>
        <xdr:cNvSpPr>
          <a:spLocks noChangeArrowheads="1"/>
        </xdr:cNvSpPr>
      </xdr:nvSpPr>
      <xdr:spPr bwMode="auto">
        <a:xfrm>
          <a:off x="6296025" y="323850"/>
          <a:ext cx="6105383" cy="8324962"/>
        </a:xfrm>
        <a:prstGeom prst="roundRect">
          <a:avLst>
            <a:gd name="adj" fmla="val 2101"/>
          </a:avLst>
        </a:prstGeom>
        <a:solidFill>
          <a:srgbClr val="FFFF99">
            <a:alpha val="89804"/>
          </a:srgbClr>
        </a:solidFill>
        <a:ln w="19050" algn="ctr">
          <a:solidFill>
            <a:srgbClr val="FF9900"/>
          </a:solidFill>
          <a:round/>
          <a:headEnd/>
          <a:tailEnd/>
        </a:ln>
        <a:effectLst/>
      </xdr:spPr>
      <xdr:txBody>
        <a:bodyPr vertOverflow="clip" horzOverflow="clip" wrap="none" lIns="36000" tIns="36000" rIns="36000" bIns="36000" anchor="t" upright="1">
          <a:spAutoFit/>
        </a:bodyPr>
        <a:lstStyle/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練習問題 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-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総合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この表は、ある商店の請求書です。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請求日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今日の日付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を関数を使って表示してください。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金額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列に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金額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（単価＊数量）を計算する数式を設定してください。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ただし、数量が入力されていない場合は、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何も表示しない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以降、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割引率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、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割引後金額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も同様に設定してください。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3)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割引率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数量が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20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個以上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の場合は、金額から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10%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割引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します。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IF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関数を使って、数量が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個以上の場合に、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H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列の割引率セルに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10%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と表示するよう設定してください。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数量が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個未満の場合は、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何も表示しない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ようにしてください。</a:t>
          </a:r>
          <a:b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</a:b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また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、数量が入力されていない場合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も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何も表示しない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ようにしてください。</a:t>
          </a:r>
          <a:endParaRPr lang="ja-JP" altLang="ja-JP" sz="1100">
            <a:effectLst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割引後金額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列に、数式を使って割り引きを適用した後の金額を求めてください。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割引率が表示されていない場合は、金額をそのまま表示してください。（割引なし）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ただし、数量が入力されていない場合は、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何も表示しない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5)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小計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I20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セルに、数式を使って小計を求めてください。</a:t>
          </a:r>
          <a:b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</a:b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小計は、割引後金額の合計です。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ただし、数量が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一つも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入力されていない場合は、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何も表示しない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ようにしてください。</a:t>
          </a:r>
        </a:p>
        <a:p>
          <a:pPr marL="0" indent="0" algn="l" rtl="0">
            <a:defRPr sz="1000"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数量が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一つも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入力されていない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かどうかを判定するには、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COUNTA( )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関数などが使えます。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6)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消費税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I21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セルに、数式を使って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消費税の税額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（小計＊税率）を求めてください。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ただし、小計が空白の場合は、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何も表示しない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ようにしてください。</a:t>
          </a: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7)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合計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I22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セルに、数式を使って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合計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（小計＋消費税）を求めてください。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ただし、小計が空白の場合は、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何も表示しない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8)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請求額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セルに、数式を使って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I22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セルと同じ金額を表示させてください。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ただし、小計が空白の場合は、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何も表示しない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ようにしてください。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動作確認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数量のデータを一旦削除して、金額、割引率、割引後金額、小計、消費税、合計、請求額のセルに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何も表示されない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ことを確認してください。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確認できたら「元に戻す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(Ctrl+Z)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」で削除した数量のデータを戻しておいてください。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indent="0"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もし、元の値を忘れてしまったら、下の完成例を見ながら入力してください。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9525</xdr:colOff>
      <xdr:row>51</xdr:row>
      <xdr:rowOff>28575</xdr:rowOff>
    </xdr:from>
    <xdr:to>
      <xdr:col>18</xdr:col>
      <xdr:colOff>523875</xdr:colOff>
      <xdr:row>78</xdr:row>
      <xdr:rowOff>152996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02A8811-7B72-436B-9931-626A42DCD46D}"/>
            </a:ext>
          </a:extLst>
        </xdr:cNvPr>
        <xdr:cNvGrpSpPr/>
      </xdr:nvGrpSpPr>
      <xdr:grpSpPr>
        <a:xfrm>
          <a:off x="390525" y="8877300"/>
          <a:ext cx="11849100" cy="4753571"/>
          <a:chOff x="381000" y="8877300"/>
          <a:chExt cx="11849100" cy="4753571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1BF23059-BE97-4FC4-9AA8-BF28D24E9FFD}"/>
              </a:ext>
            </a:extLst>
          </xdr:cNvPr>
          <xdr:cNvSpPr txBox="1"/>
        </xdr:nvSpPr>
        <xdr:spPr>
          <a:xfrm>
            <a:off x="381000" y="8877300"/>
            <a:ext cx="704295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noAutofit/>
          </a:bodyPr>
          <a:lstStyle/>
          <a:p>
            <a:r>
              <a:rPr kumimoji="1" lang="ja-JP" altLang="en-US" sz="1100"/>
              <a:t>完成例１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B706DD05-EF22-439A-A526-D973D739EAB2}"/>
              </a:ext>
            </a:extLst>
          </xdr:cNvPr>
          <xdr:cNvSpPr txBox="1"/>
        </xdr:nvSpPr>
        <xdr:spPr>
          <a:xfrm>
            <a:off x="6572250" y="8877300"/>
            <a:ext cx="3230564" cy="2757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none" rtlCol="0" anchor="t">
            <a:noAutofit/>
          </a:bodyPr>
          <a:lstStyle/>
          <a:p>
            <a:r>
              <a:rPr kumimoji="1" lang="ja-JP" altLang="en-US" sz="1100"/>
              <a:t>完成例２　数量を削除すると、自動的に空欄になる。</a:t>
            </a:r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173C71F9-CBA3-4057-B5CE-C1FCEFEF5F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9363075"/>
            <a:ext cx="5696745" cy="4267796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5DCF02AC-5C54-47AF-BB91-5578176C77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561934" y="9372600"/>
            <a:ext cx="5668166" cy="4191585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G24"/>
  <sheetViews>
    <sheetView tabSelected="1" workbookViewId="0"/>
  </sheetViews>
  <sheetFormatPr defaultRowHeight="13.5" x14ac:dyDescent="0.15"/>
  <cols>
    <col min="1" max="1" width="18.125" bestFit="1" customWidth="1"/>
    <col min="2" max="2" width="10.25" customWidth="1"/>
    <col min="3" max="4" width="8.875" bestFit="1" customWidth="1"/>
    <col min="5" max="5" width="8.25" customWidth="1"/>
    <col min="6" max="6" width="11.625" bestFit="1" customWidth="1"/>
    <col min="7" max="7" width="8.5" customWidth="1"/>
    <col min="8" max="8" width="11.375" customWidth="1"/>
    <col min="9" max="9" width="6.625" bestFit="1" customWidth="1"/>
    <col min="10" max="10" width="16.125" bestFit="1" customWidth="1"/>
    <col min="12" max="12" width="11.375" bestFit="1" customWidth="1"/>
    <col min="13" max="13" width="41.75" bestFit="1" customWidth="1"/>
  </cols>
  <sheetData>
    <row r="1" spans="1:7" ht="19.5" thickBot="1" x14ac:dyDescent="0.2">
      <c r="A1" s="65" t="s">
        <v>0</v>
      </c>
      <c r="B1" s="162" t="s">
        <v>1</v>
      </c>
      <c r="C1" s="163"/>
      <c r="D1" s="164"/>
      <c r="E1" s="66" t="s">
        <v>15</v>
      </c>
      <c r="F1" s="3">
        <f>COUNTA(A4:A15)</f>
        <v>12</v>
      </c>
    </row>
    <row r="3" spans="1:7" x14ac:dyDescent="0.15">
      <c r="A3" s="73" t="s">
        <v>2</v>
      </c>
      <c r="B3" s="73" t="s">
        <v>8</v>
      </c>
      <c r="C3" s="73" t="s">
        <v>9</v>
      </c>
      <c r="D3" s="73" t="s">
        <v>10</v>
      </c>
      <c r="E3" s="73" t="s">
        <v>11</v>
      </c>
      <c r="F3" s="73" t="s">
        <v>7</v>
      </c>
      <c r="G3" s="73" t="s">
        <v>16</v>
      </c>
    </row>
    <row r="4" spans="1:7" x14ac:dyDescent="0.15">
      <c r="A4" s="74" t="s">
        <v>3</v>
      </c>
      <c r="B4" s="75">
        <v>21000</v>
      </c>
      <c r="C4" s="75">
        <v>13000</v>
      </c>
      <c r="D4" s="75">
        <v>8100</v>
      </c>
      <c r="E4" s="75">
        <v>5000</v>
      </c>
      <c r="F4" s="75">
        <f>SUM(C4:E4)</f>
        <v>26100</v>
      </c>
      <c r="G4" s="105"/>
    </row>
    <row r="5" spans="1:7" x14ac:dyDescent="0.15">
      <c r="A5" s="76" t="s">
        <v>4</v>
      </c>
      <c r="B5" s="77">
        <v>18000</v>
      </c>
      <c r="C5" s="77">
        <v>11000</v>
      </c>
      <c r="D5" s="77">
        <v>13000</v>
      </c>
      <c r="E5" s="77">
        <v>3000</v>
      </c>
      <c r="F5" s="77">
        <f>SUM(C5:E5)</f>
        <v>27000</v>
      </c>
      <c r="G5" s="105"/>
    </row>
    <row r="6" spans="1:7" x14ac:dyDescent="0.15">
      <c r="A6" s="74" t="s">
        <v>5</v>
      </c>
      <c r="B6" s="75">
        <v>10000</v>
      </c>
      <c r="C6" s="75">
        <v>10000</v>
      </c>
      <c r="D6" s="75">
        <v>7000</v>
      </c>
      <c r="E6" s="75">
        <v>1200</v>
      </c>
      <c r="F6" s="75">
        <f>SUM(C6:E6)</f>
        <v>18200</v>
      </c>
      <c r="G6" s="105"/>
    </row>
    <row r="7" spans="1:7" x14ac:dyDescent="0.15">
      <c r="A7" s="76" t="s">
        <v>195</v>
      </c>
      <c r="B7" s="77">
        <v>15000</v>
      </c>
      <c r="C7" s="77">
        <v>12000</v>
      </c>
      <c r="D7" s="77">
        <v>10000</v>
      </c>
      <c r="E7" s="77">
        <v>2000</v>
      </c>
      <c r="F7" s="77">
        <f t="shared" ref="F7:F14" si="0">SUM(C7:E7)</f>
        <v>24000</v>
      </c>
      <c r="G7" s="105"/>
    </row>
    <row r="8" spans="1:7" x14ac:dyDescent="0.15">
      <c r="A8" s="74" t="s">
        <v>196</v>
      </c>
      <c r="B8" s="75">
        <v>10000</v>
      </c>
      <c r="C8" s="75">
        <v>8000</v>
      </c>
      <c r="D8" s="75">
        <v>9000</v>
      </c>
      <c r="E8" s="75">
        <v>5000</v>
      </c>
      <c r="F8" s="75">
        <f t="shared" si="0"/>
        <v>22000</v>
      </c>
      <c r="G8" s="105"/>
    </row>
    <row r="9" spans="1:7" x14ac:dyDescent="0.15">
      <c r="A9" s="76" t="s">
        <v>197</v>
      </c>
      <c r="B9" s="77">
        <v>25000</v>
      </c>
      <c r="C9" s="77">
        <v>14000</v>
      </c>
      <c r="D9" s="77">
        <v>13000</v>
      </c>
      <c r="E9" s="77">
        <v>1500</v>
      </c>
      <c r="F9" s="77">
        <f t="shared" si="0"/>
        <v>28500</v>
      </c>
      <c r="G9" s="105"/>
    </row>
    <row r="10" spans="1:7" x14ac:dyDescent="0.15">
      <c r="A10" s="74" t="s">
        <v>198</v>
      </c>
      <c r="B10" s="75">
        <v>20000</v>
      </c>
      <c r="C10" s="75">
        <v>12000</v>
      </c>
      <c r="D10" s="75">
        <v>8000</v>
      </c>
      <c r="E10" s="75">
        <v>4600</v>
      </c>
      <c r="F10" s="75">
        <f t="shared" si="0"/>
        <v>24600</v>
      </c>
      <c r="G10" s="105"/>
    </row>
    <row r="11" spans="1:7" x14ac:dyDescent="0.15">
      <c r="A11" s="76" t="s">
        <v>199</v>
      </c>
      <c r="B11" s="77">
        <v>9900</v>
      </c>
      <c r="C11" s="77">
        <v>19000</v>
      </c>
      <c r="D11" s="77">
        <v>10000</v>
      </c>
      <c r="E11" s="77">
        <v>5000</v>
      </c>
      <c r="F11" s="77">
        <f t="shared" si="0"/>
        <v>34000</v>
      </c>
      <c r="G11" s="105"/>
    </row>
    <row r="12" spans="1:7" x14ac:dyDescent="0.15">
      <c r="A12" s="74" t="s">
        <v>200</v>
      </c>
      <c r="B12" s="75">
        <v>12000</v>
      </c>
      <c r="C12" s="75">
        <v>9900</v>
      </c>
      <c r="D12" s="75">
        <v>11000</v>
      </c>
      <c r="E12" s="75">
        <v>4000</v>
      </c>
      <c r="F12" s="75">
        <f t="shared" si="0"/>
        <v>24900</v>
      </c>
      <c r="G12" s="105"/>
    </row>
    <row r="13" spans="1:7" x14ac:dyDescent="0.15">
      <c r="A13" s="76" t="s">
        <v>201</v>
      </c>
      <c r="B13" s="77">
        <v>35000</v>
      </c>
      <c r="C13" s="77">
        <v>15000</v>
      </c>
      <c r="D13" s="77">
        <v>13000</v>
      </c>
      <c r="E13" s="77">
        <v>4000</v>
      </c>
      <c r="F13" s="77">
        <f t="shared" si="0"/>
        <v>32000</v>
      </c>
      <c r="G13" s="105"/>
    </row>
    <row r="14" spans="1:7" x14ac:dyDescent="0.15">
      <c r="A14" s="74" t="s">
        <v>202</v>
      </c>
      <c r="B14" s="75">
        <v>10000</v>
      </c>
      <c r="C14" s="75">
        <v>8800</v>
      </c>
      <c r="D14" s="75">
        <v>8900</v>
      </c>
      <c r="E14" s="75">
        <v>1900</v>
      </c>
      <c r="F14" s="75">
        <f t="shared" si="0"/>
        <v>19600</v>
      </c>
      <c r="G14" s="105"/>
    </row>
    <row r="15" spans="1:7" x14ac:dyDescent="0.15">
      <c r="A15" s="76" t="s">
        <v>6</v>
      </c>
      <c r="B15" s="77">
        <v>19000</v>
      </c>
      <c r="C15" s="77">
        <v>12000</v>
      </c>
      <c r="D15" s="77">
        <v>12000</v>
      </c>
      <c r="E15" s="77">
        <v>7500</v>
      </c>
      <c r="F15" s="77">
        <f>SUM(C15:E15)</f>
        <v>31500</v>
      </c>
      <c r="G15" s="105"/>
    </row>
    <row r="16" spans="1:7" x14ac:dyDescent="0.15">
      <c r="A16" s="74" t="s">
        <v>226</v>
      </c>
      <c r="B16" s="75">
        <v>17500</v>
      </c>
      <c r="C16" s="75">
        <v>9800</v>
      </c>
      <c r="D16" s="75">
        <v>15000</v>
      </c>
      <c r="E16" s="75">
        <v>5000</v>
      </c>
      <c r="F16" s="75">
        <f t="shared" ref="F16:F21" si="1">SUM(C16:E16)</f>
        <v>29800</v>
      </c>
      <c r="G16" s="105"/>
    </row>
    <row r="17" spans="1:7" x14ac:dyDescent="0.15">
      <c r="A17" s="76" t="s">
        <v>227</v>
      </c>
      <c r="B17" s="77">
        <v>19000</v>
      </c>
      <c r="C17" s="77">
        <v>12000</v>
      </c>
      <c r="D17" s="77">
        <v>10000</v>
      </c>
      <c r="E17" s="77">
        <v>1500</v>
      </c>
      <c r="F17" s="77">
        <f t="shared" si="1"/>
        <v>23500</v>
      </c>
      <c r="G17" s="105"/>
    </row>
    <row r="18" spans="1:7" x14ac:dyDescent="0.15">
      <c r="A18" s="74" t="s">
        <v>228</v>
      </c>
      <c r="B18" s="75">
        <v>20100</v>
      </c>
      <c r="C18" s="75">
        <v>14000</v>
      </c>
      <c r="D18" s="75">
        <v>13000</v>
      </c>
      <c r="E18" s="75">
        <v>1200</v>
      </c>
      <c r="F18" s="75">
        <f t="shared" si="1"/>
        <v>28200</v>
      </c>
      <c r="G18" s="105"/>
    </row>
    <row r="19" spans="1:7" x14ac:dyDescent="0.15">
      <c r="A19" s="76" t="s">
        <v>229</v>
      </c>
      <c r="B19" s="77">
        <v>17900</v>
      </c>
      <c r="C19" s="77">
        <v>10000</v>
      </c>
      <c r="D19" s="77">
        <v>10000</v>
      </c>
      <c r="E19" s="77">
        <v>6200</v>
      </c>
      <c r="F19" s="77">
        <f t="shared" si="1"/>
        <v>26200</v>
      </c>
      <c r="G19" s="105"/>
    </row>
    <row r="20" spans="1:7" x14ac:dyDescent="0.15">
      <c r="A20" s="74" t="s">
        <v>230</v>
      </c>
      <c r="B20" s="75">
        <v>16000</v>
      </c>
      <c r="C20" s="75">
        <v>9900</v>
      </c>
      <c r="D20" s="75">
        <v>12000</v>
      </c>
      <c r="E20" s="75">
        <v>5100</v>
      </c>
      <c r="F20" s="75">
        <f t="shared" si="1"/>
        <v>27000</v>
      </c>
      <c r="G20" s="105"/>
    </row>
    <row r="21" spans="1:7" x14ac:dyDescent="0.15">
      <c r="A21" s="76" t="s">
        <v>231</v>
      </c>
      <c r="B21" s="77">
        <v>13000</v>
      </c>
      <c r="C21" s="77">
        <v>9000</v>
      </c>
      <c r="D21" s="77">
        <v>8000</v>
      </c>
      <c r="E21" s="77">
        <v>6900</v>
      </c>
      <c r="F21" s="77">
        <f t="shared" si="1"/>
        <v>23900</v>
      </c>
      <c r="G21" s="105"/>
    </row>
    <row r="22" spans="1:7" x14ac:dyDescent="0.15">
      <c r="A22" s="74" t="s">
        <v>7</v>
      </c>
      <c r="B22" s="75">
        <f>SUM(B4:B21)</f>
        <v>308400</v>
      </c>
      <c r="C22" s="75">
        <f>SUM(C4:C21)</f>
        <v>209400</v>
      </c>
      <c r="D22" s="75">
        <f>SUM(D4:D21)</f>
        <v>191000</v>
      </c>
      <c r="E22" s="75">
        <f>SUM(E4:E21)</f>
        <v>70600</v>
      </c>
      <c r="F22" s="75">
        <f>SUM(B22:E22)</f>
        <v>779400</v>
      </c>
      <c r="G22" s="107"/>
    </row>
    <row r="24" spans="1:7" x14ac:dyDescent="0.15">
      <c r="E24" s="1" t="s">
        <v>14</v>
      </c>
      <c r="F24" s="2">
        <f ca="1">TODAY()</f>
        <v>44544</v>
      </c>
    </row>
  </sheetData>
  <mergeCells count="1">
    <mergeCell ref="B1:D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ignoredErrors>
    <ignoredError sqref="F15:F16 F4:F6 F7:F14 F17:F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0"/>
  <sheetViews>
    <sheetView workbookViewId="0"/>
  </sheetViews>
  <sheetFormatPr defaultRowHeight="13.5" x14ac:dyDescent="0.15"/>
  <cols>
    <col min="1" max="1" width="1.375" customWidth="1"/>
    <col min="2" max="2" width="9.75" customWidth="1"/>
    <col min="3" max="3" width="11" bestFit="1" customWidth="1"/>
    <col min="4" max="4" width="15.375" bestFit="1" customWidth="1"/>
    <col min="5" max="8" width="8.25" customWidth="1"/>
    <col min="9" max="9" width="8.75" customWidth="1"/>
    <col min="10" max="10" width="6.75" customWidth="1"/>
    <col min="11" max="11" width="10.75" customWidth="1"/>
    <col min="12" max="12" width="3.625" customWidth="1"/>
  </cols>
  <sheetData>
    <row r="2" spans="2:11" x14ac:dyDescent="0.15">
      <c r="B2" s="78" t="s">
        <v>148</v>
      </c>
      <c r="C2" s="79" t="s">
        <v>149</v>
      </c>
      <c r="D2" s="79" t="s">
        <v>108</v>
      </c>
      <c r="E2" s="79" t="s">
        <v>150</v>
      </c>
      <c r="F2" s="79" t="s">
        <v>191</v>
      </c>
      <c r="G2" s="79" t="s">
        <v>192</v>
      </c>
      <c r="H2" s="79" t="s">
        <v>193</v>
      </c>
      <c r="I2" s="79" t="s">
        <v>194</v>
      </c>
      <c r="J2" s="79" t="s">
        <v>7</v>
      </c>
      <c r="K2" s="80" t="s">
        <v>190</v>
      </c>
    </row>
    <row r="3" spans="2:11" x14ac:dyDescent="0.15">
      <c r="B3" s="81">
        <v>10823</v>
      </c>
      <c r="C3" s="82" t="s">
        <v>151</v>
      </c>
      <c r="D3" s="82" t="s">
        <v>109</v>
      </c>
      <c r="E3" s="82">
        <v>78</v>
      </c>
      <c r="F3" s="82">
        <v>95</v>
      </c>
      <c r="G3" s="82">
        <v>63</v>
      </c>
      <c r="H3" s="82">
        <v>70</v>
      </c>
      <c r="I3" s="82">
        <v>70</v>
      </c>
      <c r="J3" s="82"/>
      <c r="K3" s="83"/>
    </row>
    <row r="4" spans="2:11" x14ac:dyDescent="0.15">
      <c r="B4" s="84">
        <v>10824</v>
      </c>
      <c r="C4" s="85" t="s">
        <v>152</v>
      </c>
      <c r="D4" s="85" t="s">
        <v>110</v>
      </c>
      <c r="E4" s="85">
        <v>90</v>
      </c>
      <c r="F4" s="85">
        <v>78</v>
      </c>
      <c r="G4" s="85">
        <v>72</v>
      </c>
      <c r="H4" s="85">
        <v>92</v>
      </c>
      <c r="I4" s="85">
        <v>83</v>
      </c>
      <c r="J4" s="85"/>
      <c r="K4" s="86"/>
    </row>
    <row r="5" spans="2:11" x14ac:dyDescent="0.15">
      <c r="B5" s="81">
        <v>10825</v>
      </c>
      <c r="C5" s="82" t="s">
        <v>153</v>
      </c>
      <c r="D5" s="82" t="s">
        <v>111</v>
      </c>
      <c r="E5" s="82">
        <v>53</v>
      </c>
      <c r="F5" s="82">
        <v>61</v>
      </c>
      <c r="G5" s="82">
        <v>61</v>
      </c>
      <c r="H5" s="82">
        <v>98</v>
      </c>
      <c r="I5" s="82">
        <v>92</v>
      </c>
      <c r="J5" s="82"/>
      <c r="K5" s="83"/>
    </row>
    <row r="6" spans="2:11" x14ac:dyDescent="0.15">
      <c r="B6" s="84">
        <v>10826</v>
      </c>
      <c r="C6" s="85" t="s">
        <v>154</v>
      </c>
      <c r="D6" s="85" t="s">
        <v>112</v>
      </c>
      <c r="E6" s="85">
        <v>68</v>
      </c>
      <c r="F6" s="85">
        <v>71</v>
      </c>
      <c r="G6" s="85">
        <v>82</v>
      </c>
      <c r="H6" s="85">
        <v>92</v>
      </c>
      <c r="I6" s="85">
        <v>72</v>
      </c>
      <c r="J6" s="85"/>
      <c r="K6" s="86"/>
    </row>
    <row r="7" spans="2:11" x14ac:dyDescent="0.15">
      <c r="B7" s="81">
        <v>10827</v>
      </c>
      <c r="C7" s="82" t="s">
        <v>155</v>
      </c>
      <c r="D7" s="82" t="s">
        <v>113</v>
      </c>
      <c r="E7" s="82">
        <v>70</v>
      </c>
      <c r="F7" s="82">
        <v>55</v>
      </c>
      <c r="G7" s="82">
        <v>55</v>
      </c>
      <c r="H7" s="82">
        <v>68</v>
      </c>
      <c r="I7" s="82">
        <v>64</v>
      </c>
      <c r="J7" s="82"/>
      <c r="K7" s="83"/>
    </row>
    <row r="8" spans="2:11" x14ac:dyDescent="0.15">
      <c r="B8" s="84">
        <v>10828</v>
      </c>
      <c r="C8" s="85" t="s">
        <v>156</v>
      </c>
      <c r="D8" s="85" t="s">
        <v>114</v>
      </c>
      <c r="E8" s="85">
        <v>95</v>
      </c>
      <c r="F8" s="85">
        <v>97</v>
      </c>
      <c r="G8" s="85">
        <v>57</v>
      </c>
      <c r="H8" s="85">
        <v>95</v>
      </c>
      <c r="I8" s="85">
        <v>95</v>
      </c>
      <c r="J8" s="85"/>
      <c r="K8" s="86"/>
    </row>
    <row r="9" spans="2:11" x14ac:dyDescent="0.15">
      <c r="B9" s="81">
        <v>10829</v>
      </c>
      <c r="C9" s="82" t="s">
        <v>157</v>
      </c>
      <c r="D9" s="82" t="s">
        <v>115</v>
      </c>
      <c r="E9" s="82">
        <v>54</v>
      </c>
      <c r="F9" s="82">
        <v>65</v>
      </c>
      <c r="G9" s="82">
        <v>69</v>
      </c>
      <c r="H9" s="82">
        <v>62</v>
      </c>
      <c r="I9" s="82">
        <v>68</v>
      </c>
      <c r="J9" s="82"/>
      <c r="K9" s="83"/>
    </row>
    <row r="10" spans="2:11" x14ac:dyDescent="0.15">
      <c r="B10" s="84">
        <v>10830</v>
      </c>
      <c r="C10" s="85" t="s">
        <v>158</v>
      </c>
      <c r="D10" s="85" t="s">
        <v>116</v>
      </c>
      <c r="E10" s="85">
        <v>82</v>
      </c>
      <c r="F10" s="85">
        <v>55</v>
      </c>
      <c r="G10" s="85">
        <v>66</v>
      </c>
      <c r="H10" s="85">
        <v>91</v>
      </c>
      <c r="I10" s="85">
        <v>55</v>
      </c>
      <c r="J10" s="85"/>
      <c r="K10" s="86"/>
    </row>
    <row r="11" spans="2:11" x14ac:dyDescent="0.15">
      <c r="B11" s="81">
        <v>10831</v>
      </c>
      <c r="C11" s="82" t="s">
        <v>159</v>
      </c>
      <c r="D11" s="82" t="s">
        <v>117</v>
      </c>
      <c r="E11" s="82">
        <v>54</v>
      </c>
      <c r="F11" s="82">
        <v>82</v>
      </c>
      <c r="G11" s="82">
        <v>70</v>
      </c>
      <c r="H11" s="82">
        <v>55</v>
      </c>
      <c r="I11" s="82">
        <v>79</v>
      </c>
      <c r="J11" s="82"/>
      <c r="K11" s="83"/>
    </row>
    <row r="12" spans="2:11" x14ac:dyDescent="0.15">
      <c r="B12" s="84">
        <v>10832</v>
      </c>
      <c r="C12" s="85" t="s">
        <v>160</v>
      </c>
      <c r="D12" s="85" t="s">
        <v>118</v>
      </c>
      <c r="E12" s="85">
        <v>95</v>
      </c>
      <c r="F12" s="85">
        <v>58</v>
      </c>
      <c r="G12" s="85">
        <v>54</v>
      </c>
      <c r="H12" s="85">
        <v>79</v>
      </c>
      <c r="I12" s="85">
        <v>91</v>
      </c>
      <c r="J12" s="85"/>
      <c r="K12" s="86"/>
    </row>
    <row r="13" spans="2:11" x14ac:dyDescent="0.15">
      <c r="B13" s="81">
        <v>10833</v>
      </c>
      <c r="C13" s="82" t="s">
        <v>161</v>
      </c>
      <c r="D13" s="82" t="s">
        <v>119</v>
      </c>
      <c r="E13" s="82">
        <v>69</v>
      </c>
      <c r="F13" s="82">
        <v>79</v>
      </c>
      <c r="G13" s="82">
        <v>100</v>
      </c>
      <c r="H13" s="82">
        <v>89</v>
      </c>
      <c r="I13" s="82">
        <v>68</v>
      </c>
      <c r="J13" s="82"/>
      <c r="K13" s="83"/>
    </row>
    <row r="14" spans="2:11" x14ac:dyDescent="0.15">
      <c r="B14" s="84">
        <v>10834</v>
      </c>
      <c r="C14" s="85" t="s">
        <v>162</v>
      </c>
      <c r="D14" s="85" t="s">
        <v>120</v>
      </c>
      <c r="E14" s="85">
        <v>62</v>
      </c>
      <c r="F14" s="85">
        <v>33</v>
      </c>
      <c r="G14" s="85">
        <v>75</v>
      </c>
      <c r="H14" s="85">
        <v>54</v>
      </c>
      <c r="I14" s="85">
        <v>92</v>
      </c>
      <c r="J14" s="85"/>
      <c r="K14" s="86"/>
    </row>
    <row r="15" spans="2:11" x14ac:dyDescent="0.15">
      <c r="B15" s="81">
        <v>10835</v>
      </c>
      <c r="C15" s="82" t="s">
        <v>163</v>
      </c>
      <c r="D15" s="82" t="s">
        <v>121</v>
      </c>
      <c r="E15" s="82">
        <v>50</v>
      </c>
      <c r="F15" s="82">
        <v>77</v>
      </c>
      <c r="G15" s="82">
        <v>56</v>
      </c>
      <c r="H15" s="82">
        <v>98</v>
      </c>
      <c r="I15" s="82">
        <v>61</v>
      </c>
      <c r="J15" s="82"/>
      <c r="K15" s="83"/>
    </row>
    <row r="16" spans="2:11" x14ac:dyDescent="0.15">
      <c r="B16" s="84">
        <v>10836</v>
      </c>
      <c r="C16" s="85" t="s">
        <v>164</v>
      </c>
      <c r="D16" s="85" t="s">
        <v>122</v>
      </c>
      <c r="E16" s="85">
        <v>71</v>
      </c>
      <c r="F16" s="85">
        <v>87</v>
      </c>
      <c r="G16" s="85">
        <v>92</v>
      </c>
      <c r="H16" s="85">
        <v>88</v>
      </c>
      <c r="I16" s="85">
        <v>63</v>
      </c>
      <c r="J16" s="85"/>
      <c r="K16" s="86"/>
    </row>
    <row r="17" spans="2:11" x14ac:dyDescent="0.15">
      <c r="B17" s="81">
        <v>10837</v>
      </c>
      <c r="C17" s="82" t="s">
        <v>165</v>
      </c>
      <c r="D17" s="82" t="s">
        <v>123</v>
      </c>
      <c r="E17" s="82">
        <v>59</v>
      </c>
      <c r="F17" s="82">
        <v>65</v>
      </c>
      <c r="G17" s="82">
        <v>99</v>
      </c>
      <c r="H17" s="82">
        <v>73</v>
      </c>
      <c r="I17" s="82">
        <v>61</v>
      </c>
      <c r="J17" s="82"/>
      <c r="K17" s="83"/>
    </row>
    <row r="18" spans="2:11" x14ac:dyDescent="0.15">
      <c r="B18" s="84">
        <v>10838</v>
      </c>
      <c r="C18" s="85" t="s">
        <v>166</v>
      </c>
      <c r="D18" s="85" t="s">
        <v>124</v>
      </c>
      <c r="E18" s="85">
        <v>90</v>
      </c>
      <c r="F18" s="85">
        <v>58</v>
      </c>
      <c r="G18" s="85">
        <v>84</v>
      </c>
      <c r="H18" s="85">
        <v>96</v>
      </c>
      <c r="I18" s="85">
        <v>96</v>
      </c>
      <c r="J18" s="85"/>
      <c r="K18" s="86"/>
    </row>
    <row r="19" spans="2:11" x14ac:dyDescent="0.15">
      <c r="B19" s="81">
        <v>10839</v>
      </c>
      <c r="C19" s="82" t="s">
        <v>167</v>
      </c>
      <c r="D19" s="82" t="s">
        <v>125</v>
      </c>
      <c r="E19" s="82">
        <v>56</v>
      </c>
      <c r="F19" s="82">
        <v>99</v>
      </c>
      <c r="G19" s="82">
        <v>92</v>
      </c>
      <c r="H19" s="82">
        <v>75</v>
      </c>
      <c r="I19" s="82">
        <v>73</v>
      </c>
      <c r="J19" s="82"/>
      <c r="K19" s="83"/>
    </row>
    <row r="20" spans="2:11" x14ac:dyDescent="0.15">
      <c r="B20" s="84">
        <v>10840</v>
      </c>
      <c r="C20" s="85" t="s">
        <v>168</v>
      </c>
      <c r="D20" s="85" t="s">
        <v>126</v>
      </c>
      <c r="E20" s="85">
        <v>83</v>
      </c>
      <c r="F20" s="85">
        <v>55</v>
      </c>
      <c r="G20" s="85">
        <v>97</v>
      </c>
      <c r="H20" s="85">
        <v>77</v>
      </c>
      <c r="I20" s="85">
        <v>92</v>
      </c>
      <c r="J20" s="85"/>
      <c r="K20" s="86"/>
    </row>
    <row r="21" spans="2:11" x14ac:dyDescent="0.15">
      <c r="B21" s="81">
        <v>10841</v>
      </c>
      <c r="C21" s="82" t="s">
        <v>169</v>
      </c>
      <c r="D21" s="82" t="s">
        <v>127</v>
      </c>
      <c r="E21" s="82">
        <v>89</v>
      </c>
      <c r="F21" s="82">
        <v>100</v>
      </c>
      <c r="G21" s="82">
        <v>85</v>
      </c>
      <c r="H21" s="82">
        <v>61</v>
      </c>
      <c r="I21" s="82">
        <v>73</v>
      </c>
      <c r="J21" s="82"/>
      <c r="K21" s="83"/>
    </row>
    <row r="22" spans="2:11" x14ac:dyDescent="0.15">
      <c r="B22" s="84">
        <v>10842</v>
      </c>
      <c r="C22" s="85" t="s">
        <v>170</v>
      </c>
      <c r="D22" s="85" t="s">
        <v>128</v>
      </c>
      <c r="E22" s="85">
        <v>63</v>
      </c>
      <c r="F22" s="85">
        <v>58</v>
      </c>
      <c r="G22" s="85">
        <v>93</v>
      </c>
      <c r="H22" s="85">
        <v>80</v>
      </c>
      <c r="I22" s="85">
        <v>79</v>
      </c>
      <c r="J22" s="85"/>
      <c r="K22" s="86"/>
    </row>
    <row r="23" spans="2:11" x14ac:dyDescent="0.15">
      <c r="B23" s="81">
        <v>10843</v>
      </c>
      <c r="C23" s="82" t="s">
        <v>171</v>
      </c>
      <c r="D23" s="82" t="s">
        <v>129</v>
      </c>
      <c r="E23" s="82">
        <v>72</v>
      </c>
      <c r="F23" s="82">
        <v>93</v>
      </c>
      <c r="G23" s="82">
        <v>53</v>
      </c>
      <c r="H23" s="82">
        <v>87</v>
      </c>
      <c r="I23" s="82">
        <v>75</v>
      </c>
      <c r="J23" s="82"/>
      <c r="K23" s="83"/>
    </row>
    <row r="24" spans="2:11" x14ac:dyDescent="0.15">
      <c r="B24" s="84">
        <v>10844</v>
      </c>
      <c r="C24" s="85" t="s">
        <v>172</v>
      </c>
      <c r="D24" s="85" t="s">
        <v>130</v>
      </c>
      <c r="E24" s="85">
        <v>62</v>
      </c>
      <c r="F24" s="85">
        <v>84</v>
      </c>
      <c r="G24" s="85">
        <v>73</v>
      </c>
      <c r="H24" s="85">
        <v>88</v>
      </c>
      <c r="I24" s="85">
        <v>53</v>
      </c>
      <c r="J24" s="85"/>
      <c r="K24" s="86"/>
    </row>
    <row r="25" spans="2:11" x14ac:dyDescent="0.15">
      <c r="B25" s="81">
        <v>10845</v>
      </c>
      <c r="C25" s="82" t="s">
        <v>173</v>
      </c>
      <c r="D25" s="82" t="s">
        <v>131</v>
      </c>
      <c r="E25" s="82">
        <v>51</v>
      </c>
      <c r="F25" s="82">
        <v>61</v>
      </c>
      <c r="G25" s="82">
        <v>52</v>
      </c>
      <c r="H25" s="82">
        <v>0</v>
      </c>
      <c r="I25" s="82">
        <v>67</v>
      </c>
      <c r="J25" s="82"/>
      <c r="K25" s="83"/>
    </row>
    <row r="26" spans="2:11" x14ac:dyDescent="0.15">
      <c r="B26" s="84">
        <v>10846</v>
      </c>
      <c r="C26" s="85" t="s">
        <v>174</v>
      </c>
      <c r="D26" s="85" t="s">
        <v>132</v>
      </c>
      <c r="E26" s="85">
        <v>90</v>
      </c>
      <c r="F26" s="85">
        <v>83</v>
      </c>
      <c r="G26" s="85">
        <v>76</v>
      </c>
      <c r="H26" s="85">
        <v>65</v>
      </c>
      <c r="I26" s="85">
        <v>75</v>
      </c>
      <c r="J26" s="85"/>
      <c r="K26" s="86"/>
    </row>
    <row r="27" spans="2:11" x14ac:dyDescent="0.15">
      <c r="B27" s="81">
        <v>10847</v>
      </c>
      <c r="C27" s="82" t="s">
        <v>175</v>
      </c>
      <c r="D27" s="82" t="s">
        <v>133</v>
      </c>
      <c r="E27" s="82">
        <v>78</v>
      </c>
      <c r="F27" s="82">
        <v>54</v>
      </c>
      <c r="G27" s="82">
        <v>78</v>
      </c>
      <c r="H27" s="82">
        <v>90</v>
      </c>
      <c r="I27" s="82">
        <v>79</v>
      </c>
      <c r="J27" s="82"/>
      <c r="K27" s="83"/>
    </row>
    <row r="28" spans="2:11" x14ac:dyDescent="0.15">
      <c r="B28" s="84">
        <v>10848</v>
      </c>
      <c r="C28" s="85" t="s">
        <v>176</v>
      </c>
      <c r="D28" s="85" t="s">
        <v>134</v>
      </c>
      <c r="E28" s="85">
        <v>34</v>
      </c>
      <c r="F28" s="85">
        <v>49</v>
      </c>
      <c r="G28" s="85">
        <v>10</v>
      </c>
      <c r="H28" s="85">
        <v>0</v>
      </c>
      <c r="I28" s="85">
        <v>20</v>
      </c>
      <c r="J28" s="85"/>
      <c r="K28" s="86"/>
    </row>
    <row r="29" spans="2:11" x14ac:dyDescent="0.15">
      <c r="B29" s="81">
        <v>10849</v>
      </c>
      <c r="C29" s="82" t="s">
        <v>177</v>
      </c>
      <c r="D29" s="82" t="s">
        <v>135</v>
      </c>
      <c r="E29" s="82">
        <v>83</v>
      </c>
      <c r="F29" s="82">
        <v>98</v>
      </c>
      <c r="G29" s="82">
        <v>75</v>
      </c>
      <c r="H29" s="82">
        <v>79</v>
      </c>
      <c r="I29" s="82">
        <v>87</v>
      </c>
      <c r="J29" s="82"/>
      <c r="K29" s="83"/>
    </row>
    <row r="30" spans="2:11" x14ac:dyDescent="0.15">
      <c r="B30" s="84">
        <v>10850</v>
      </c>
      <c r="C30" s="85" t="s">
        <v>178</v>
      </c>
      <c r="D30" s="85" t="s">
        <v>136</v>
      </c>
      <c r="E30" s="85">
        <v>98</v>
      </c>
      <c r="F30" s="85">
        <v>88</v>
      </c>
      <c r="G30" s="85">
        <v>51</v>
      </c>
      <c r="H30" s="85">
        <v>83</v>
      </c>
      <c r="I30" s="85">
        <v>90</v>
      </c>
      <c r="J30" s="85"/>
      <c r="K30" s="86"/>
    </row>
    <row r="31" spans="2:11" x14ac:dyDescent="0.15">
      <c r="B31" s="81">
        <v>10851</v>
      </c>
      <c r="C31" s="82" t="s">
        <v>179</v>
      </c>
      <c r="D31" s="82" t="s">
        <v>137</v>
      </c>
      <c r="E31" s="82">
        <v>83</v>
      </c>
      <c r="F31" s="82">
        <v>98</v>
      </c>
      <c r="G31" s="82">
        <v>81</v>
      </c>
      <c r="H31" s="82">
        <v>78</v>
      </c>
      <c r="I31" s="82">
        <v>86</v>
      </c>
      <c r="J31" s="82"/>
      <c r="K31" s="83"/>
    </row>
    <row r="32" spans="2:11" x14ac:dyDescent="0.15">
      <c r="B32" s="84">
        <v>10852</v>
      </c>
      <c r="C32" s="85" t="s">
        <v>180</v>
      </c>
      <c r="D32" s="85" t="s">
        <v>138</v>
      </c>
      <c r="E32" s="85">
        <v>42</v>
      </c>
      <c r="F32" s="85">
        <v>63</v>
      </c>
      <c r="G32" s="85">
        <v>83</v>
      </c>
      <c r="H32" s="85">
        <v>74</v>
      </c>
      <c r="I32" s="85">
        <v>99</v>
      </c>
      <c r="J32" s="85"/>
      <c r="K32" s="86"/>
    </row>
    <row r="33" spans="2:11" x14ac:dyDescent="0.15">
      <c r="B33" s="81">
        <v>10853</v>
      </c>
      <c r="C33" s="82" t="s">
        <v>181</v>
      </c>
      <c r="D33" s="82" t="s">
        <v>139</v>
      </c>
      <c r="E33" s="82">
        <v>93</v>
      </c>
      <c r="F33" s="82">
        <v>56</v>
      </c>
      <c r="G33" s="82">
        <v>79</v>
      </c>
      <c r="H33" s="82">
        <v>93</v>
      </c>
      <c r="I33" s="82">
        <v>81</v>
      </c>
      <c r="J33" s="82"/>
      <c r="K33" s="83"/>
    </row>
    <row r="34" spans="2:11" x14ac:dyDescent="0.15">
      <c r="B34" s="84">
        <v>10854</v>
      </c>
      <c r="C34" s="85" t="s">
        <v>182</v>
      </c>
      <c r="D34" s="85" t="s">
        <v>140</v>
      </c>
      <c r="E34" s="85">
        <v>62</v>
      </c>
      <c r="F34" s="85">
        <v>72</v>
      </c>
      <c r="G34" s="85">
        <v>85</v>
      </c>
      <c r="H34" s="85">
        <v>100</v>
      </c>
      <c r="I34" s="85">
        <v>71</v>
      </c>
      <c r="J34" s="85"/>
      <c r="K34" s="86"/>
    </row>
    <row r="35" spans="2:11" x14ac:dyDescent="0.15">
      <c r="B35" s="81">
        <v>10855</v>
      </c>
      <c r="C35" s="82" t="s">
        <v>183</v>
      </c>
      <c r="D35" s="82" t="s">
        <v>141</v>
      </c>
      <c r="E35" s="82">
        <v>80</v>
      </c>
      <c r="F35" s="82">
        <v>79</v>
      </c>
      <c r="G35" s="82">
        <v>95</v>
      </c>
      <c r="H35" s="82">
        <v>56</v>
      </c>
      <c r="I35" s="82">
        <v>67</v>
      </c>
      <c r="J35" s="82"/>
      <c r="K35" s="83"/>
    </row>
    <row r="36" spans="2:11" x14ac:dyDescent="0.15">
      <c r="B36" s="84">
        <v>10856</v>
      </c>
      <c r="C36" s="85" t="s">
        <v>184</v>
      </c>
      <c r="D36" s="85" t="s">
        <v>142</v>
      </c>
      <c r="E36" s="85">
        <v>92</v>
      </c>
      <c r="F36" s="85">
        <v>76</v>
      </c>
      <c r="G36" s="85">
        <v>60</v>
      </c>
      <c r="H36" s="85">
        <v>83</v>
      </c>
      <c r="I36" s="85">
        <v>99</v>
      </c>
      <c r="J36" s="85"/>
      <c r="K36" s="86"/>
    </row>
    <row r="37" spans="2:11" x14ac:dyDescent="0.15">
      <c r="B37" s="81">
        <v>10857</v>
      </c>
      <c r="C37" s="82" t="s">
        <v>185</v>
      </c>
      <c r="D37" s="82" t="s">
        <v>143</v>
      </c>
      <c r="E37" s="82">
        <v>93</v>
      </c>
      <c r="F37" s="82">
        <v>87</v>
      </c>
      <c r="G37" s="82">
        <v>58</v>
      </c>
      <c r="H37" s="82">
        <v>72</v>
      </c>
      <c r="I37" s="82">
        <v>95</v>
      </c>
      <c r="J37" s="82"/>
      <c r="K37" s="83"/>
    </row>
    <row r="38" spans="2:11" x14ac:dyDescent="0.15">
      <c r="B38" s="84">
        <v>10858</v>
      </c>
      <c r="C38" s="85" t="s">
        <v>186</v>
      </c>
      <c r="D38" s="85" t="s">
        <v>144</v>
      </c>
      <c r="E38" s="85">
        <v>53</v>
      </c>
      <c r="F38" s="85">
        <v>62</v>
      </c>
      <c r="G38" s="85">
        <v>75</v>
      </c>
      <c r="H38" s="85">
        <v>62</v>
      </c>
      <c r="I38" s="85">
        <v>89</v>
      </c>
      <c r="J38" s="85"/>
      <c r="K38" s="86"/>
    </row>
    <row r="39" spans="2:11" x14ac:dyDescent="0.15">
      <c r="B39" s="81">
        <v>10859</v>
      </c>
      <c r="C39" s="82" t="s">
        <v>187</v>
      </c>
      <c r="D39" s="82" t="s">
        <v>145</v>
      </c>
      <c r="E39" s="82">
        <v>62</v>
      </c>
      <c r="F39" s="82">
        <v>88</v>
      </c>
      <c r="G39" s="82">
        <v>93</v>
      </c>
      <c r="H39" s="82">
        <v>90</v>
      </c>
      <c r="I39" s="82">
        <v>97</v>
      </c>
      <c r="J39" s="82"/>
      <c r="K39" s="83"/>
    </row>
    <row r="40" spans="2:11" x14ac:dyDescent="0.15">
      <c r="B40" s="84">
        <v>10860</v>
      </c>
      <c r="C40" s="85" t="s">
        <v>188</v>
      </c>
      <c r="D40" s="85" t="s">
        <v>146</v>
      </c>
      <c r="E40" s="85">
        <v>96</v>
      </c>
      <c r="F40" s="85">
        <v>79</v>
      </c>
      <c r="G40" s="85">
        <v>76</v>
      </c>
      <c r="H40" s="85">
        <v>77</v>
      </c>
      <c r="I40" s="85">
        <v>61</v>
      </c>
      <c r="J40" s="85"/>
      <c r="K40" s="86"/>
    </row>
    <row r="41" spans="2:11" x14ac:dyDescent="0.15">
      <c r="B41" s="81">
        <v>10861</v>
      </c>
      <c r="C41" s="82" t="s">
        <v>189</v>
      </c>
      <c r="D41" s="82" t="s">
        <v>147</v>
      </c>
      <c r="E41" s="82">
        <v>58</v>
      </c>
      <c r="F41" s="82">
        <v>59</v>
      </c>
      <c r="G41" s="82">
        <v>56</v>
      </c>
      <c r="H41" s="82">
        <v>68</v>
      </c>
      <c r="I41" s="82">
        <v>85</v>
      </c>
      <c r="J41" s="82"/>
      <c r="K41" s="83"/>
    </row>
    <row r="42" spans="2:11" x14ac:dyDescent="0.15">
      <c r="B42" s="84">
        <v>10842</v>
      </c>
      <c r="C42" s="85" t="s">
        <v>170</v>
      </c>
      <c r="D42" s="85" t="s">
        <v>128</v>
      </c>
      <c r="E42" s="85">
        <v>63</v>
      </c>
      <c r="F42" s="85">
        <v>58</v>
      </c>
      <c r="G42" s="85">
        <v>93</v>
      </c>
      <c r="H42" s="85">
        <v>80</v>
      </c>
      <c r="I42" s="85">
        <v>79</v>
      </c>
      <c r="J42" s="85"/>
      <c r="K42" s="86"/>
    </row>
    <row r="43" spans="2:11" x14ac:dyDescent="0.15">
      <c r="B43" s="81">
        <v>10843</v>
      </c>
      <c r="C43" s="82" t="s">
        <v>171</v>
      </c>
      <c r="D43" s="82" t="s">
        <v>129</v>
      </c>
      <c r="E43" s="82">
        <v>72</v>
      </c>
      <c r="F43" s="82">
        <v>93</v>
      </c>
      <c r="G43" s="82">
        <v>53</v>
      </c>
      <c r="H43" s="82">
        <v>87</v>
      </c>
      <c r="I43" s="82">
        <v>75</v>
      </c>
      <c r="J43" s="82"/>
      <c r="K43" s="83"/>
    </row>
    <row r="44" spans="2:11" x14ac:dyDescent="0.15">
      <c r="B44" s="84">
        <v>10844</v>
      </c>
      <c r="C44" s="85" t="s">
        <v>172</v>
      </c>
      <c r="D44" s="85" t="s">
        <v>130</v>
      </c>
      <c r="E44" s="85">
        <v>62</v>
      </c>
      <c r="F44" s="85">
        <v>84</v>
      </c>
      <c r="G44" s="85">
        <v>73</v>
      </c>
      <c r="H44" s="85">
        <v>88</v>
      </c>
      <c r="I44" s="85">
        <v>53</v>
      </c>
      <c r="J44" s="85"/>
      <c r="K44" s="86"/>
    </row>
    <row r="45" spans="2:11" x14ac:dyDescent="0.15">
      <c r="B45" s="81">
        <v>10845</v>
      </c>
      <c r="C45" s="82" t="s">
        <v>173</v>
      </c>
      <c r="D45" s="82" t="s">
        <v>131</v>
      </c>
      <c r="E45" s="82">
        <v>51</v>
      </c>
      <c r="F45" s="82">
        <v>61</v>
      </c>
      <c r="G45" s="82">
        <v>52</v>
      </c>
      <c r="H45" s="82">
        <v>0</v>
      </c>
      <c r="I45" s="82">
        <v>67</v>
      </c>
      <c r="J45" s="82"/>
      <c r="K45" s="83"/>
    </row>
    <row r="46" spans="2:11" x14ac:dyDescent="0.15">
      <c r="B46" s="84">
        <v>10846</v>
      </c>
      <c r="C46" s="85" t="s">
        <v>174</v>
      </c>
      <c r="D46" s="85" t="s">
        <v>132</v>
      </c>
      <c r="E46" s="85">
        <v>90</v>
      </c>
      <c r="F46" s="85">
        <v>83</v>
      </c>
      <c r="G46" s="85">
        <v>76</v>
      </c>
      <c r="H46" s="85">
        <v>65</v>
      </c>
      <c r="I46" s="85">
        <v>75</v>
      </c>
      <c r="J46" s="85"/>
      <c r="K46" s="86"/>
    </row>
    <row r="47" spans="2:11" x14ac:dyDescent="0.15">
      <c r="B47" s="81">
        <v>10847</v>
      </c>
      <c r="C47" s="82" t="s">
        <v>175</v>
      </c>
      <c r="D47" s="82" t="s">
        <v>133</v>
      </c>
      <c r="E47" s="82">
        <v>78</v>
      </c>
      <c r="F47" s="82">
        <v>54</v>
      </c>
      <c r="G47" s="82">
        <v>78</v>
      </c>
      <c r="H47" s="82">
        <v>90</v>
      </c>
      <c r="I47" s="82">
        <v>79</v>
      </c>
      <c r="J47" s="82"/>
      <c r="K47" s="83"/>
    </row>
    <row r="48" spans="2:11" x14ac:dyDescent="0.15">
      <c r="B48" s="84">
        <v>10848</v>
      </c>
      <c r="C48" s="85" t="s">
        <v>176</v>
      </c>
      <c r="D48" s="85" t="s">
        <v>134</v>
      </c>
      <c r="E48" s="85">
        <v>34</v>
      </c>
      <c r="F48" s="85">
        <v>49</v>
      </c>
      <c r="G48" s="85">
        <v>10</v>
      </c>
      <c r="H48" s="85">
        <v>0</v>
      </c>
      <c r="I48" s="85">
        <v>20</v>
      </c>
      <c r="J48" s="85"/>
      <c r="K48" s="86"/>
    </row>
    <row r="49" spans="2:11" x14ac:dyDescent="0.15">
      <c r="B49" s="81">
        <v>10849</v>
      </c>
      <c r="C49" s="82" t="s">
        <v>177</v>
      </c>
      <c r="D49" s="82" t="s">
        <v>135</v>
      </c>
      <c r="E49" s="82">
        <v>83</v>
      </c>
      <c r="F49" s="82">
        <v>98</v>
      </c>
      <c r="G49" s="82">
        <v>75</v>
      </c>
      <c r="H49" s="82">
        <v>79</v>
      </c>
      <c r="I49" s="82">
        <v>87</v>
      </c>
      <c r="J49" s="82"/>
      <c r="K49" s="83"/>
    </row>
    <row r="50" spans="2:11" x14ac:dyDescent="0.15">
      <c r="B50" s="84">
        <v>10850</v>
      </c>
      <c r="C50" s="85" t="s">
        <v>178</v>
      </c>
      <c r="D50" s="85" t="s">
        <v>136</v>
      </c>
      <c r="E50" s="85">
        <v>98</v>
      </c>
      <c r="F50" s="85">
        <v>88</v>
      </c>
      <c r="G50" s="85">
        <v>51</v>
      </c>
      <c r="H50" s="85">
        <v>83</v>
      </c>
      <c r="I50" s="85">
        <v>90</v>
      </c>
      <c r="J50" s="85"/>
      <c r="K50" s="86"/>
    </row>
    <row r="51" spans="2:11" x14ac:dyDescent="0.15">
      <c r="B51" s="81">
        <v>10851</v>
      </c>
      <c r="C51" s="82" t="s">
        <v>179</v>
      </c>
      <c r="D51" s="82" t="s">
        <v>137</v>
      </c>
      <c r="E51" s="82">
        <v>83</v>
      </c>
      <c r="F51" s="82">
        <v>98</v>
      </c>
      <c r="G51" s="82">
        <v>81</v>
      </c>
      <c r="H51" s="82">
        <v>78</v>
      </c>
      <c r="I51" s="82">
        <v>86</v>
      </c>
      <c r="J51" s="82"/>
      <c r="K51" s="83"/>
    </row>
    <row r="52" spans="2:11" x14ac:dyDescent="0.15">
      <c r="B52" s="84">
        <v>10852</v>
      </c>
      <c r="C52" s="85" t="s">
        <v>180</v>
      </c>
      <c r="D52" s="85" t="s">
        <v>138</v>
      </c>
      <c r="E52" s="85">
        <v>42</v>
      </c>
      <c r="F52" s="85">
        <v>63</v>
      </c>
      <c r="G52" s="85">
        <v>83</v>
      </c>
      <c r="H52" s="85">
        <v>74</v>
      </c>
      <c r="I52" s="85">
        <v>99</v>
      </c>
      <c r="J52" s="85"/>
      <c r="K52" s="86"/>
    </row>
    <row r="53" spans="2:11" x14ac:dyDescent="0.15">
      <c r="B53" s="81">
        <v>10853</v>
      </c>
      <c r="C53" s="82" t="s">
        <v>181</v>
      </c>
      <c r="D53" s="82" t="s">
        <v>139</v>
      </c>
      <c r="E53" s="82">
        <v>93</v>
      </c>
      <c r="F53" s="82">
        <v>56</v>
      </c>
      <c r="G53" s="82">
        <v>79</v>
      </c>
      <c r="H53" s="82">
        <v>93</v>
      </c>
      <c r="I53" s="82">
        <v>81</v>
      </c>
      <c r="J53" s="82"/>
      <c r="K53" s="83"/>
    </row>
    <row r="54" spans="2:11" x14ac:dyDescent="0.15">
      <c r="B54" s="84">
        <v>10854</v>
      </c>
      <c r="C54" s="85" t="s">
        <v>182</v>
      </c>
      <c r="D54" s="85" t="s">
        <v>140</v>
      </c>
      <c r="E54" s="85">
        <v>62</v>
      </c>
      <c r="F54" s="85">
        <v>72</v>
      </c>
      <c r="G54" s="85">
        <v>85</v>
      </c>
      <c r="H54" s="85">
        <v>100</v>
      </c>
      <c r="I54" s="85">
        <v>71</v>
      </c>
      <c r="J54" s="85"/>
      <c r="K54" s="86"/>
    </row>
    <row r="55" spans="2:11" x14ac:dyDescent="0.15">
      <c r="B55" s="81">
        <v>10855</v>
      </c>
      <c r="C55" s="82" t="s">
        <v>183</v>
      </c>
      <c r="D55" s="82" t="s">
        <v>141</v>
      </c>
      <c r="E55" s="82">
        <v>80</v>
      </c>
      <c r="F55" s="82">
        <v>79</v>
      </c>
      <c r="G55" s="82">
        <v>95</v>
      </c>
      <c r="H55" s="82">
        <v>56</v>
      </c>
      <c r="I55" s="82">
        <v>67</v>
      </c>
      <c r="J55" s="82"/>
      <c r="K55" s="83"/>
    </row>
    <row r="56" spans="2:11" x14ac:dyDescent="0.15">
      <c r="B56" s="84">
        <v>10856</v>
      </c>
      <c r="C56" s="85" t="s">
        <v>184</v>
      </c>
      <c r="D56" s="85" t="s">
        <v>142</v>
      </c>
      <c r="E56" s="85">
        <v>92</v>
      </c>
      <c r="F56" s="85">
        <v>76</v>
      </c>
      <c r="G56" s="85">
        <v>60</v>
      </c>
      <c r="H56" s="85">
        <v>83</v>
      </c>
      <c r="I56" s="85">
        <v>99</v>
      </c>
      <c r="J56" s="85"/>
      <c r="K56" s="86"/>
    </row>
    <row r="57" spans="2:11" x14ac:dyDescent="0.15">
      <c r="B57" s="81">
        <v>10833</v>
      </c>
      <c r="C57" s="82" t="s">
        <v>161</v>
      </c>
      <c r="D57" s="82" t="s">
        <v>119</v>
      </c>
      <c r="E57" s="82">
        <v>69</v>
      </c>
      <c r="F57" s="82">
        <v>79</v>
      </c>
      <c r="G57" s="82">
        <v>100</v>
      </c>
      <c r="H57" s="82">
        <v>89</v>
      </c>
      <c r="I57" s="82">
        <v>68</v>
      </c>
      <c r="J57" s="82"/>
      <c r="K57" s="83"/>
    </row>
    <row r="58" spans="2:11" x14ac:dyDescent="0.15">
      <c r="B58" s="84">
        <v>10834</v>
      </c>
      <c r="C58" s="85" t="s">
        <v>162</v>
      </c>
      <c r="D58" s="85" t="s">
        <v>120</v>
      </c>
      <c r="E58" s="85">
        <v>62</v>
      </c>
      <c r="F58" s="85">
        <v>33</v>
      </c>
      <c r="G58" s="85">
        <v>75</v>
      </c>
      <c r="H58" s="85">
        <v>54</v>
      </c>
      <c r="I58" s="85">
        <v>92</v>
      </c>
      <c r="J58" s="85"/>
      <c r="K58" s="86"/>
    </row>
    <row r="59" spans="2:11" x14ac:dyDescent="0.15">
      <c r="B59" s="81">
        <v>10835</v>
      </c>
      <c r="C59" s="82" t="s">
        <v>163</v>
      </c>
      <c r="D59" s="82" t="s">
        <v>121</v>
      </c>
      <c r="E59" s="82">
        <v>50</v>
      </c>
      <c r="F59" s="82">
        <v>77</v>
      </c>
      <c r="G59" s="82">
        <v>56</v>
      </c>
      <c r="H59" s="82">
        <v>98</v>
      </c>
      <c r="I59" s="82">
        <v>61</v>
      </c>
      <c r="J59" s="82"/>
      <c r="K59" s="83"/>
    </row>
    <row r="60" spans="2:11" x14ac:dyDescent="0.15">
      <c r="B60" s="84">
        <v>10836</v>
      </c>
      <c r="C60" s="85" t="s">
        <v>164</v>
      </c>
      <c r="D60" s="85" t="s">
        <v>122</v>
      </c>
      <c r="E60" s="85">
        <v>71</v>
      </c>
      <c r="F60" s="85">
        <v>87</v>
      </c>
      <c r="G60" s="85">
        <v>92</v>
      </c>
      <c r="H60" s="85">
        <v>88</v>
      </c>
      <c r="I60" s="85">
        <v>63</v>
      </c>
      <c r="J60" s="85"/>
      <c r="K60" s="86"/>
    </row>
    <row r="61" spans="2:11" x14ac:dyDescent="0.15">
      <c r="B61" s="81">
        <v>10837</v>
      </c>
      <c r="C61" s="82" t="s">
        <v>165</v>
      </c>
      <c r="D61" s="82" t="s">
        <v>123</v>
      </c>
      <c r="E61" s="82">
        <v>59</v>
      </c>
      <c r="F61" s="82">
        <v>65</v>
      </c>
      <c r="G61" s="82">
        <v>99</v>
      </c>
      <c r="H61" s="82">
        <v>73</v>
      </c>
      <c r="I61" s="82">
        <v>61</v>
      </c>
      <c r="J61" s="82"/>
      <c r="K61" s="83"/>
    </row>
    <row r="62" spans="2:11" x14ac:dyDescent="0.15">
      <c r="B62" s="84">
        <v>10838</v>
      </c>
      <c r="C62" s="85" t="s">
        <v>166</v>
      </c>
      <c r="D62" s="85" t="s">
        <v>124</v>
      </c>
      <c r="E62" s="85">
        <v>90</v>
      </c>
      <c r="F62" s="85">
        <v>58</v>
      </c>
      <c r="G62" s="85">
        <v>84</v>
      </c>
      <c r="H62" s="85">
        <v>96</v>
      </c>
      <c r="I62" s="85">
        <v>96</v>
      </c>
      <c r="J62" s="85"/>
      <c r="K62" s="86"/>
    </row>
    <row r="63" spans="2:11" x14ac:dyDescent="0.15">
      <c r="B63" s="81">
        <v>10839</v>
      </c>
      <c r="C63" s="82" t="s">
        <v>167</v>
      </c>
      <c r="D63" s="82" t="s">
        <v>125</v>
      </c>
      <c r="E63" s="82">
        <v>56</v>
      </c>
      <c r="F63" s="82">
        <v>99</v>
      </c>
      <c r="G63" s="82">
        <v>92</v>
      </c>
      <c r="H63" s="82">
        <v>75</v>
      </c>
      <c r="I63" s="82">
        <v>73</v>
      </c>
      <c r="J63" s="82"/>
      <c r="K63" s="83"/>
    </row>
    <row r="64" spans="2:11" x14ac:dyDescent="0.15">
      <c r="B64" s="84">
        <v>10840</v>
      </c>
      <c r="C64" s="85" t="s">
        <v>168</v>
      </c>
      <c r="D64" s="85" t="s">
        <v>126</v>
      </c>
      <c r="E64" s="85">
        <v>83</v>
      </c>
      <c r="F64" s="85">
        <v>55</v>
      </c>
      <c r="G64" s="85">
        <v>97</v>
      </c>
      <c r="H64" s="85">
        <v>77</v>
      </c>
      <c r="I64" s="85">
        <v>92</v>
      </c>
      <c r="J64" s="85"/>
      <c r="K64" s="86"/>
    </row>
    <row r="65" spans="2:11" x14ac:dyDescent="0.15">
      <c r="B65" s="81">
        <v>10841</v>
      </c>
      <c r="C65" s="82" t="s">
        <v>169</v>
      </c>
      <c r="D65" s="82" t="s">
        <v>127</v>
      </c>
      <c r="E65" s="82">
        <v>89</v>
      </c>
      <c r="F65" s="82">
        <v>100</v>
      </c>
      <c r="G65" s="82">
        <v>85</v>
      </c>
      <c r="H65" s="82">
        <v>61</v>
      </c>
      <c r="I65" s="82">
        <v>73</v>
      </c>
      <c r="J65" s="82"/>
      <c r="K65" s="83"/>
    </row>
    <row r="66" spans="2:11" x14ac:dyDescent="0.15">
      <c r="B66" s="84">
        <v>10842</v>
      </c>
      <c r="C66" s="85" t="s">
        <v>170</v>
      </c>
      <c r="D66" s="85" t="s">
        <v>128</v>
      </c>
      <c r="E66" s="85">
        <v>63</v>
      </c>
      <c r="F66" s="85">
        <v>58</v>
      </c>
      <c r="G66" s="85">
        <v>93</v>
      </c>
      <c r="H66" s="85">
        <v>80</v>
      </c>
      <c r="I66" s="85">
        <v>79</v>
      </c>
      <c r="J66" s="85"/>
      <c r="K66" s="86"/>
    </row>
    <row r="67" spans="2:11" x14ac:dyDescent="0.15">
      <c r="B67" s="81">
        <v>10843</v>
      </c>
      <c r="C67" s="82" t="s">
        <v>171</v>
      </c>
      <c r="D67" s="82" t="s">
        <v>129</v>
      </c>
      <c r="E67" s="82">
        <v>72</v>
      </c>
      <c r="F67" s="82">
        <v>93</v>
      </c>
      <c r="G67" s="82">
        <v>53</v>
      </c>
      <c r="H67" s="82">
        <v>87</v>
      </c>
      <c r="I67" s="82">
        <v>75</v>
      </c>
      <c r="J67" s="82"/>
      <c r="K67" s="83"/>
    </row>
    <row r="68" spans="2:11" x14ac:dyDescent="0.15">
      <c r="B68" s="84">
        <v>10844</v>
      </c>
      <c r="C68" s="85" t="s">
        <v>172</v>
      </c>
      <c r="D68" s="85" t="s">
        <v>130</v>
      </c>
      <c r="E68" s="85">
        <v>62</v>
      </c>
      <c r="F68" s="85">
        <v>84</v>
      </c>
      <c r="G68" s="85">
        <v>73</v>
      </c>
      <c r="H68" s="85">
        <v>88</v>
      </c>
      <c r="I68" s="85">
        <v>53</v>
      </c>
      <c r="J68" s="85"/>
      <c r="K68" s="86"/>
    </row>
    <row r="69" spans="2:11" x14ac:dyDescent="0.15">
      <c r="B69" s="81">
        <v>10845</v>
      </c>
      <c r="C69" s="82" t="s">
        <v>173</v>
      </c>
      <c r="D69" s="82" t="s">
        <v>131</v>
      </c>
      <c r="E69" s="82">
        <v>51</v>
      </c>
      <c r="F69" s="82">
        <v>61</v>
      </c>
      <c r="G69" s="82">
        <v>52</v>
      </c>
      <c r="H69" s="82">
        <v>0</v>
      </c>
      <c r="I69" s="82">
        <v>67</v>
      </c>
      <c r="J69" s="82"/>
      <c r="K69" s="83"/>
    </row>
    <row r="70" spans="2:11" x14ac:dyDescent="0.15">
      <c r="B70">
        <v>10846</v>
      </c>
      <c r="C70" t="s">
        <v>174</v>
      </c>
      <c r="D70" t="s">
        <v>132</v>
      </c>
      <c r="E70">
        <v>90</v>
      </c>
      <c r="F70">
        <v>83</v>
      </c>
      <c r="G70">
        <v>76</v>
      </c>
      <c r="H70">
        <v>65</v>
      </c>
      <c r="I70">
        <v>75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6"/>
  <sheetViews>
    <sheetView workbookViewId="0"/>
  </sheetViews>
  <sheetFormatPr defaultRowHeight="13.5" x14ac:dyDescent="0.15"/>
  <cols>
    <col min="1" max="1" width="2.875" style="14" customWidth="1"/>
    <col min="2" max="2" width="11.875" style="14" bestFit="1" customWidth="1"/>
    <col min="3" max="4" width="6.75" style="14" bestFit="1" customWidth="1"/>
    <col min="5" max="7" width="14.625" style="14" bestFit="1" customWidth="1"/>
    <col min="8" max="8" width="9.25" style="14" bestFit="1" customWidth="1"/>
    <col min="9" max="9" width="3.375" style="14" customWidth="1"/>
    <col min="10" max="16384" width="9" style="14"/>
  </cols>
  <sheetData>
    <row r="1" spans="2:8" ht="18.75" x14ac:dyDescent="0.2">
      <c r="B1" s="165" t="s">
        <v>42</v>
      </c>
      <c r="C1" s="165"/>
      <c r="D1" s="165"/>
      <c r="E1" s="165"/>
      <c r="F1" s="165"/>
      <c r="G1" s="165"/>
      <c r="H1" s="165"/>
    </row>
    <row r="3" spans="2:8" ht="17.25" x14ac:dyDescent="0.15">
      <c r="B3" s="87" t="s">
        <v>43</v>
      </c>
      <c r="C3" s="88" t="s">
        <v>44</v>
      </c>
      <c r="D3" s="88" t="s">
        <v>45</v>
      </c>
      <c r="E3" s="88" t="s">
        <v>46</v>
      </c>
      <c r="F3" s="88" t="s">
        <v>47</v>
      </c>
      <c r="G3" s="88" t="s">
        <v>48</v>
      </c>
      <c r="H3" s="89" t="s">
        <v>49</v>
      </c>
    </row>
    <row r="4" spans="2:8" ht="17.25" x14ac:dyDescent="0.15">
      <c r="B4" s="90">
        <v>1001</v>
      </c>
      <c r="C4" s="91">
        <v>0</v>
      </c>
      <c r="D4" s="91">
        <v>32</v>
      </c>
      <c r="E4" s="92">
        <v>4</v>
      </c>
      <c r="F4" s="92">
        <v>4</v>
      </c>
      <c r="G4" s="92">
        <v>4</v>
      </c>
      <c r="H4" s="93"/>
    </row>
    <row r="5" spans="2:8" ht="17.25" x14ac:dyDescent="0.15">
      <c r="B5" s="94">
        <v>1002</v>
      </c>
      <c r="C5" s="95">
        <v>0</v>
      </c>
      <c r="D5" s="95">
        <v>15</v>
      </c>
      <c r="E5" s="96">
        <v>5</v>
      </c>
      <c r="F5" s="96">
        <v>4</v>
      </c>
      <c r="G5" s="96">
        <v>5</v>
      </c>
      <c r="H5" s="97"/>
    </row>
    <row r="6" spans="2:8" ht="17.25" x14ac:dyDescent="0.15">
      <c r="B6" s="90">
        <v>1003</v>
      </c>
      <c r="C6" s="91">
        <v>1</v>
      </c>
      <c r="D6" s="91">
        <v>55</v>
      </c>
      <c r="E6" s="92">
        <v>2</v>
      </c>
      <c r="F6" s="92">
        <v>2</v>
      </c>
      <c r="G6" s="92">
        <v>3</v>
      </c>
      <c r="H6" s="93"/>
    </row>
    <row r="7" spans="2:8" ht="17.25" x14ac:dyDescent="0.15">
      <c r="B7" s="94">
        <v>1004</v>
      </c>
      <c r="C7" s="95">
        <v>1</v>
      </c>
      <c r="D7" s="95">
        <v>13</v>
      </c>
      <c r="E7" s="96">
        <v>5</v>
      </c>
      <c r="F7" s="96">
        <v>5</v>
      </c>
      <c r="G7" s="96">
        <v>5</v>
      </c>
      <c r="H7" s="97"/>
    </row>
    <row r="8" spans="2:8" ht="17.25" x14ac:dyDescent="0.15">
      <c r="B8" s="90">
        <v>1005</v>
      </c>
      <c r="C8" s="91">
        <v>0</v>
      </c>
      <c r="D8" s="91">
        <v>21</v>
      </c>
      <c r="E8" s="92">
        <v>4</v>
      </c>
      <c r="F8" s="92">
        <v>5</v>
      </c>
      <c r="G8" s="92">
        <v>5</v>
      </c>
      <c r="H8" s="93"/>
    </row>
    <row r="9" spans="2:8" ht="17.25" x14ac:dyDescent="0.15">
      <c r="B9" s="94">
        <v>1006</v>
      </c>
      <c r="C9" s="95">
        <v>1</v>
      </c>
      <c r="D9" s="95">
        <v>47</v>
      </c>
      <c r="E9" s="96">
        <v>3</v>
      </c>
      <c r="F9" s="96">
        <v>3</v>
      </c>
      <c r="G9" s="96">
        <v>2</v>
      </c>
      <c r="H9" s="97"/>
    </row>
    <row r="10" spans="2:8" ht="17.25" x14ac:dyDescent="0.15">
      <c r="B10" s="90">
        <v>1007</v>
      </c>
      <c r="C10" s="91">
        <v>1</v>
      </c>
      <c r="D10" s="91">
        <v>33</v>
      </c>
      <c r="E10" s="92">
        <v>4</v>
      </c>
      <c r="F10" s="92">
        <v>4</v>
      </c>
      <c r="G10" s="92">
        <v>5</v>
      </c>
      <c r="H10" s="93"/>
    </row>
    <row r="11" spans="2:8" ht="17.25" x14ac:dyDescent="0.15">
      <c r="B11" s="94">
        <v>1008</v>
      </c>
      <c r="C11" s="95">
        <v>0</v>
      </c>
      <c r="D11" s="95">
        <v>50</v>
      </c>
      <c r="E11" s="96">
        <v>2</v>
      </c>
      <c r="F11" s="96">
        <v>2</v>
      </c>
      <c r="G11" s="96">
        <v>2</v>
      </c>
      <c r="H11" s="97"/>
    </row>
    <row r="12" spans="2:8" ht="17.25" x14ac:dyDescent="0.15">
      <c r="B12" s="90">
        <v>1009</v>
      </c>
      <c r="C12" s="91">
        <v>1</v>
      </c>
      <c r="D12" s="91">
        <v>11</v>
      </c>
      <c r="E12" s="92">
        <v>4</v>
      </c>
      <c r="F12" s="92">
        <v>5</v>
      </c>
      <c r="G12" s="92">
        <v>5</v>
      </c>
      <c r="H12" s="93"/>
    </row>
    <row r="13" spans="2:8" ht="17.25" x14ac:dyDescent="0.15">
      <c r="B13" s="94">
        <v>1010</v>
      </c>
      <c r="C13" s="95">
        <v>0</v>
      </c>
      <c r="D13" s="95">
        <v>19</v>
      </c>
      <c r="E13" s="96">
        <v>5</v>
      </c>
      <c r="F13" s="96">
        <v>3</v>
      </c>
      <c r="G13" s="96">
        <v>2</v>
      </c>
      <c r="H13" s="97"/>
    </row>
    <row r="14" spans="2:8" ht="17.25" x14ac:dyDescent="0.15">
      <c r="B14" s="90">
        <v>1011</v>
      </c>
      <c r="C14" s="91">
        <v>1</v>
      </c>
      <c r="D14" s="91">
        <v>20</v>
      </c>
      <c r="E14" s="92">
        <v>4</v>
      </c>
      <c r="F14" s="92">
        <v>5</v>
      </c>
      <c r="G14" s="92">
        <v>4</v>
      </c>
      <c r="H14" s="93"/>
    </row>
    <row r="15" spans="2:8" ht="17.25" x14ac:dyDescent="0.15">
      <c r="B15" s="94">
        <v>1012</v>
      </c>
      <c r="C15" s="95">
        <v>1</v>
      </c>
      <c r="D15" s="95">
        <v>18</v>
      </c>
      <c r="E15" s="96">
        <v>5</v>
      </c>
      <c r="F15" s="96">
        <v>5</v>
      </c>
      <c r="G15" s="96">
        <v>4</v>
      </c>
      <c r="H15" s="97"/>
    </row>
    <row r="16" spans="2:8" ht="17.25" x14ac:dyDescent="0.15">
      <c r="B16" s="90">
        <v>1013</v>
      </c>
      <c r="C16" s="91">
        <v>0</v>
      </c>
      <c r="D16" s="91">
        <v>26</v>
      </c>
      <c r="E16" s="92">
        <v>4</v>
      </c>
      <c r="F16" s="92">
        <v>3</v>
      </c>
      <c r="G16" s="92">
        <v>4</v>
      </c>
      <c r="H16" s="93"/>
    </row>
    <row r="17" spans="2:8" ht="17.25" x14ac:dyDescent="0.15">
      <c r="B17" s="94">
        <v>1014</v>
      </c>
      <c r="C17" s="95">
        <v>1</v>
      </c>
      <c r="D17" s="95">
        <v>18</v>
      </c>
      <c r="E17" s="96">
        <v>1</v>
      </c>
      <c r="F17" s="96">
        <v>3</v>
      </c>
      <c r="G17" s="96">
        <v>2</v>
      </c>
      <c r="H17" s="97"/>
    </row>
    <row r="18" spans="2:8" ht="17.25" x14ac:dyDescent="0.15">
      <c r="B18" s="90">
        <v>1015</v>
      </c>
      <c r="C18" s="91">
        <v>0</v>
      </c>
      <c r="D18" s="91">
        <v>39</v>
      </c>
      <c r="E18" s="92">
        <v>5</v>
      </c>
      <c r="F18" s="92">
        <v>5</v>
      </c>
      <c r="G18" s="92">
        <v>5</v>
      </c>
      <c r="H18" s="93"/>
    </row>
    <row r="19" spans="2:8" ht="17.25" x14ac:dyDescent="0.15">
      <c r="B19" s="94">
        <v>1016</v>
      </c>
      <c r="C19" s="95">
        <v>0</v>
      </c>
      <c r="D19" s="95">
        <v>23</v>
      </c>
      <c r="E19" s="96">
        <v>4</v>
      </c>
      <c r="F19" s="96">
        <v>4</v>
      </c>
      <c r="G19" s="96">
        <v>5</v>
      </c>
      <c r="H19" s="97"/>
    </row>
    <row r="20" spans="2:8" ht="17.25" x14ac:dyDescent="0.15">
      <c r="B20" s="90">
        <v>1017</v>
      </c>
      <c r="C20" s="91">
        <v>1</v>
      </c>
      <c r="D20" s="91">
        <v>31</v>
      </c>
      <c r="E20" s="92">
        <v>5</v>
      </c>
      <c r="F20" s="92">
        <v>4</v>
      </c>
      <c r="G20" s="92">
        <v>5</v>
      </c>
      <c r="H20" s="93"/>
    </row>
    <row r="21" spans="2:8" ht="17.25" x14ac:dyDescent="0.15">
      <c r="B21" s="94">
        <v>1018</v>
      </c>
      <c r="C21" s="95">
        <v>1</v>
      </c>
      <c r="D21" s="95">
        <v>27</v>
      </c>
      <c r="E21" s="96">
        <v>4</v>
      </c>
      <c r="F21" s="96">
        <v>4</v>
      </c>
      <c r="G21" s="96">
        <v>5</v>
      </c>
      <c r="H21" s="97"/>
    </row>
    <row r="26" spans="2:8" customFormat="1" x14ac:dyDescent="0.15"/>
    <row r="27" spans="2:8" customFormat="1" x14ac:dyDescent="0.15"/>
    <row r="28" spans="2:8" customFormat="1" x14ac:dyDescent="0.15"/>
    <row r="29" spans="2:8" customFormat="1" x14ac:dyDescent="0.15"/>
    <row r="30" spans="2:8" customFormat="1" x14ac:dyDescent="0.15"/>
    <row r="31" spans="2:8" customFormat="1" x14ac:dyDescent="0.15"/>
    <row r="32" spans="2:8" customFormat="1" x14ac:dyDescent="0.15"/>
    <row r="33" customFormat="1" x14ac:dyDescent="0.15"/>
    <row r="34" customFormat="1" x14ac:dyDescent="0.15"/>
    <row r="35" customFormat="1" x14ac:dyDescent="0.15"/>
    <row r="36" customFormat="1" x14ac:dyDescent="0.15"/>
  </sheetData>
  <mergeCells count="1">
    <mergeCell ref="B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A9A7-1143-4AE3-8EA8-E58ED0FEEA44}">
  <dimension ref="A1:F17"/>
  <sheetViews>
    <sheetView workbookViewId="0">
      <selection sqref="A1:F1"/>
    </sheetView>
  </sheetViews>
  <sheetFormatPr defaultRowHeight="13.5" x14ac:dyDescent="0.15"/>
  <cols>
    <col min="1" max="5" width="10" bestFit="1" customWidth="1"/>
    <col min="6" max="6" width="8.875" customWidth="1"/>
  </cols>
  <sheetData>
    <row r="1" spans="1:6" ht="21" x14ac:dyDescent="0.15">
      <c r="A1" s="166" t="s">
        <v>232</v>
      </c>
      <c r="B1" s="166"/>
      <c r="C1" s="166"/>
      <c r="D1" s="166"/>
      <c r="E1" s="166"/>
      <c r="F1" s="166"/>
    </row>
    <row r="2" spans="1:6" x14ac:dyDescent="0.15">
      <c r="A2" t="str">
        <f ca="1">YEAR(TODAY())&amp;"年度"</f>
        <v>2021年度</v>
      </c>
    </row>
    <row r="3" spans="1:6" x14ac:dyDescent="0.15">
      <c r="E3" s="121" t="s">
        <v>249</v>
      </c>
      <c r="F3" s="122">
        <v>10000</v>
      </c>
    </row>
    <row r="5" spans="1:6" x14ac:dyDescent="0.15">
      <c r="A5" s="120" t="s">
        <v>233</v>
      </c>
      <c r="B5" s="120" t="s">
        <v>244</v>
      </c>
      <c r="C5" s="120" t="s">
        <v>245</v>
      </c>
      <c r="D5" s="120" t="s">
        <v>246</v>
      </c>
      <c r="E5" s="120" t="s">
        <v>247</v>
      </c>
      <c r="F5" s="120" t="s">
        <v>7</v>
      </c>
    </row>
    <row r="6" spans="1:6" x14ac:dyDescent="0.15">
      <c r="A6" s="109" t="s">
        <v>234</v>
      </c>
      <c r="B6" s="114">
        <v>1629</v>
      </c>
      <c r="C6" s="114">
        <v>2139</v>
      </c>
      <c r="D6" s="114">
        <v>1571</v>
      </c>
      <c r="E6" s="114">
        <v>1592</v>
      </c>
      <c r="F6" s="116"/>
    </row>
    <row r="7" spans="1:6" x14ac:dyDescent="0.15">
      <c r="A7" s="109" t="s">
        <v>235</v>
      </c>
      <c r="B7" s="114">
        <v>480</v>
      </c>
      <c r="C7" s="114">
        <v>511</v>
      </c>
      <c r="D7" s="114">
        <v>491</v>
      </c>
      <c r="E7" s="114">
        <v>554</v>
      </c>
      <c r="F7" s="116"/>
    </row>
    <row r="8" spans="1:6" x14ac:dyDescent="0.15">
      <c r="A8" s="109" t="s">
        <v>236</v>
      </c>
      <c r="B8" s="114">
        <v>515</v>
      </c>
      <c r="C8" s="114">
        <v>721</v>
      </c>
      <c r="D8" s="114">
        <v>689</v>
      </c>
      <c r="E8" s="114">
        <v>801</v>
      </c>
      <c r="F8" s="116"/>
    </row>
    <row r="9" spans="1:6" x14ac:dyDescent="0.15">
      <c r="A9" s="109" t="s">
        <v>237</v>
      </c>
      <c r="B9" s="114">
        <v>2051</v>
      </c>
      <c r="C9" s="114">
        <v>2354</v>
      </c>
      <c r="D9" s="114">
        <v>1989</v>
      </c>
      <c r="E9" s="114">
        <v>2284</v>
      </c>
      <c r="F9" s="116"/>
    </row>
    <row r="10" spans="1:6" x14ac:dyDescent="0.15">
      <c r="A10" s="109" t="s">
        <v>238</v>
      </c>
      <c r="B10" s="114">
        <v>515</v>
      </c>
      <c r="C10" s="114">
        <v>431</v>
      </c>
      <c r="D10" s="114">
        <v>470</v>
      </c>
      <c r="E10" s="114">
        <v>484</v>
      </c>
      <c r="F10" s="116"/>
    </row>
    <row r="11" spans="1:6" x14ac:dyDescent="0.15">
      <c r="A11" s="109" t="s">
        <v>239</v>
      </c>
      <c r="B11" s="114">
        <v>528</v>
      </c>
      <c r="C11" s="114">
        <v>531</v>
      </c>
      <c r="D11" s="114">
        <v>596</v>
      </c>
      <c r="E11" s="114">
        <v>522</v>
      </c>
      <c r="F11" s="116"/>
    </row>
    <row r="12" spans="1:6" x14ac:dyDescent="0.15">
      <c r="A12" s="109" t="s">
        <v>240</v>
      </c>
      <c r="B12" s="114">
        <v>393</v>
      </c>
      <c r="C12" s="114">
        <v>452</v>
      </c>
      <c r="D12" s="114">
        <v>306</v>
      </c>
      <c r="E12" s="114">
        <v>498</v>
      </c>
      <c r="F12" s="116"/>
    </row>
    <row r="13" spans="1:6" x14ac:dyDescent="0.15">
      <c r="A13" s="109" t="s">
        <v>241</v>
      </c>
      <c r="B13" s="114">
        <v>995</v>
      </c>
      <c r="C13" s="114">
        <v>960</v>
      </c>
      <c r="D13" s="114">
        <v>1010</v>
      </c>
      <c r="E13" s="114">
        <v>1061</v>
      </c>
      <c r="F13" s="116"/>
    </row>
    <row r="14" spans="1:6" x14ac:dyDescent="0.15">
      <c r="A14" s="109" t="s">
        <v>242</v>
      </c>
      <c r="B14" s="114">
        <v>689</v>
      </c>
      <c r="C14" s="114">
        <v>673</v>
      </c>
      <c r="D14" s="114">
        <v>631</v>
      </c>
      <c r="E14" s="114">
        <v>537</v>
      </c>
      <c r="F14" s="116"/>
    </row>
    <row r="15" spans="1:6" ht="14.25" thickBot="1" x14ac:dyDescent="0.2">
      <c r="A15" s="112" t="s">
        <v>243</v>
      </c>
      <c r="B15" s="115">
        <v>1579</v>
      </c>
      <c r="C15" s="115">
        <v>1674</v>
      </c>
      <c r="D15" s="115">
        <v>2521</v>
      </c>
      <c r="E15" s="115">
        <v>2031</v>
      </c>
      <c r="F15" s="117"/>
    </row>
    <row r="16" spans="1:6" x14ac:dyDescent="0.15">
      <c r="A16" s="111" t="s">
        <v>7</v>
      </c>
      <c r="B16" s="118"/>
      <c r="C16" s="118"/>
      <c r="D16" s="118"/>
      <c r="E16" s="118"/>
      <c r="F16" s="119"/>
    </row>
    <row r="17" spans="1:6" x14ac:dyDescent="0.15">
      <c r="A17" s="110" t="s">
        <v>248</v>
      </c>
      <c r="B17" s="123"/>
      <c r="C17" s="123"/>
      <c r="D17" s="123"/>
      <c r="E17" s="123"/>
      <c r="F17" s="113"/>
    </row>
  </sheetData>
  <mergeCells count="1">
    <mergeCell ref="A1:F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sqref="A1:H1"/>
    </sheetView>
  </sheetViews>
  <sheetFormatPr defaultRowHeight="13.5" x14ac:dyDescent="0.15"/>
  <cols>
    <col min="1" max="1" width="8.625" style="46" bestFit="1" customWidth="1"/>
    <col min="2" max="2" width="7" style="46" bestFit="1" customWidth="1"/>
    <col min="3" max="3" width="9" style="46" bestFit="1"/>
    <col min="4" max="4" width="5.75" style="46" bestFit="1" customWidth="1"/>
    <col min="5" max="7" width="11.875" style="46" bestFit="1" customWidth="1"/>
    <col min="8" max="8" width="7.75" style="46" bestFit="1" customWidth="1"/>
    <col min="9" max="9" width="4.125" style="46" customWidth="1"/>
    <col min="10" max="16384" width="9" style="46"/>
  </cols>
  <sheetData>
    <row r="1" spans="1:8" ht="21" x14ac:dyDescent="0.2">
      <c r="A1" s="167" t="s">
        <v>42</v>
      </c>
      <c r="B1" s="167"/>
      <c r="C1" s="167"/>
      <c r="D1" s="167"/>
      <c r="E1" s="167"/>
      <c r="F1" s="167"/>
      <c r="G1" s="167"/>
      <c r="H1" s="167"/>
    </row>
    <row r="2" spans="1:8" ht="14.25" thickBot="1" x14ac:dyDescent="0.2">
      <c r="A2" s="47"/>
      <c r="B2" s="47"/>
      <c r="C2" s="47"/>
      <c r="D2" s="47"/>
      <c r="E2" s="47"/>
      <c r="F2" s="47"/>
      <c r="G2" s="47"/>
      <c r="H2" s="47"/>
    </row>
    <row r="3" spans="1:8" ht="14.25" thickBot="1" x14ac:dyDescent="0.2">
      <c r="A3" s="48" t="s">
        <v>43</v>
      </c>
      <c r="B3" s="49" t="s">
        <v>107</v>
      </c>
      <c r="C3" s="49" t="s">
        <v>44</v>
      </c>
      <c r="D3" s="49" t="s">
        <v>45</v>
      </c>
      <c r="E3" s="50" t="s">
        <v>46</v>
      </c>
      <c r="F3" s="50" t="s">
        <v>47</v>
      </c>
      <c r="G3" s="50" t="s">
        <v>48</v>
      </c>
      <c r="H3" s="51" t="s">
        <v>49</v>
      </c>
    </row>
    <row r="4" spans="1:8" x14ac:dyDescent="0.15">
      <c r="A4" s="59">
        <v>1001</v>
      </c>
      <c r="B4" s="53">
        <v>0</v>
      </c>
      <c r="C4" s="61"/>
      <c r="D4" s="53">
        <v>32</v>
      </c>
      <c r="E4" s="60">
        <v>4</v>
      </c>
      <c r="F4" s="60">
        <v>4</v>
      </c>
      <c r="G4" s="60">
        <v>4</v>
      </c>
      <c r="H4" s="67" t="str">
        <f>IF(SUM(E4:G4)&gt;=14,"大","")</f>
        <v/>
      </c>
    </row>
    <row r="5" spans="1:8" x14ac:dyDescent="0.15">
      <c r="A5" s="55">
        <v>1002</v>
      </c>
      <c r="B5" s="52">
        <v>0</v>
      </c>
      <c r="C5" s="62"/>
      <c r="D5" s="52">
        <v>15</v>
      </c>
      <c r="E5" s="54">
        <v>5</v>
      </c>
      <c r="F5" s="54">
        <v>4</v>
      </c>
      <c r="G5" s="54">
        <v>5</v>
      </c>
      <c r="H5" s="68" t="str">
        <f t="shared" ref="H5:H13" si="0">IF(SUM(E5:G5)&gt;=14,"大","")</f>
        <v>大</v>
      </c>
    </row>
    <row r="6" spans="1:8" x14ac:dyDescent="0.15">
      <c r="A6" s="55">
        <v>1003</v>
      </c>
      <c r="B6" s="52">
        <v>1</v>
      </c>
      <c r="C6" s="62"/>
      <c r="D6" s="52">
        <v>55</v>
      </c>
      <c r="E6" s="54">
        <v>2</v>
      </c>
      <c r="F6" s="54">
        <v>2</v>
      </c>
      <c r="G6" s="54">
        <v>3</v>
      </c>
      <c r="H6" s="68" t="str">
        <f t="shared" si="0"/>
        <v/>
      </c>
    </row>
    <row r="7" spans="1:8" x14ac:dyDescent="0.15">
      <c r="A7" s="55">
        <v>1004</v>
      </c>
      <c r="B7" s="52">
        <v>1</v>
      </c>
      <c r="C7" s="62"/>
      <c r="D7" s="52">
        <v>13</v>
      </c>
      <c r="E7" s="54">
        <v>5</v>
      </c>
      <c r="F7" s="54">
        <v>5</v>
      </c>
      <c r="G7" s="54">
        <v>5</v>
      </c>
      <c r="H7" s="68" t="str">
        <f t="shared" si="0"/>
        <v>大</v>
      </c>
    </row>
    <row r="8" spans="1:8" x14ac:dyDescent="0.15">
      <c r="A8" s="55">
        <v>1005</v>
      </c>
      <c r="B8" s="52">
        <v>0</v>
      </c>
      <c r="C8" s="62"/>
      <c r="D8" s="52">
        <v>21</v>
      </c>
      <c r="E8" s="54">
        <v>4</v>
      </c>
      <c r="F8" s="54">
        <v>5</v>
      </c>
      <c r="G8" s="54">
        <v>5</v>
      </c>
      <c r="H8" s="68" t="str">
        <f t="shared" si="0"/>
        <v>大</v>
      </c>
    </row>
    <row r="9" spans="1:8" x14ac:dyDescent="0.15">
      <c r="A9" s="55">
        <v>1006</v>
      </c>
      <c r="B9" s="52">
        <v>1</v>
      </c>
      <c r="C9" s="62"/>
      <c r="D9" s="52">
        <v>47</v>
      </c>
      <c r="E9" s="54">
        <v>3</v>
      </c>
      <c r="F9" s="54">
        <v>3</v>
      </c>
      <c r="G9" s="54">
        <v>2</v>
      </c>
      <c r="H9" s="68" t="str">
        <f t="shared" si="0"/>
        <v/>
      </c>
    </row>
    <row r="10" spans="1:8" x14ac:dyDescent="0.15">
      <c r="A10" s="55">
        <v>1007</v>
      </c>
      <c r="B10" s="52">
        <v>11</v>
      </c>
      <c r="C10" s="62"/>
      <c r="D10" s="52">
        <v>33</v>
      </c>
      <c r="E10" s="54">
        <v>4</v>
      </c>
      <c r="F10" s="54">
        <v>4</v>
      </c>
      <c r="G10" s="54">
        <v>5</v>
      </c>
      <c r="H10" s="68" t="str">
        <f t="shared" si="0"/>
        <v/>
      </c>
    </row>
    <row r="11" spans="1:8" x14ac:dyDescent="0.15">
      <c r="A11" s="55">
        <v>1008</v>
      </c>
      <c r="B11" s="52">
        <v>0</v>
      </c>
      <c r="C11" s="62"/>
      <c r="D11" s="52">
        <v>50</v>
      </c>
      <c r="E11" s="54">
        <v>2</v>
      </c>
      <c r="F11" s="54">
        <v>2</v>
      </c>
      <c r="G11" s="54">
        <v>2</v>
      </c>
      <c r="H11" s="68" t="str">
        <f t="shared" si="0"/>
        <v/>
      </c>
    </row>
    <row r="12" spans="1:8" x14ac:dyDescent="0.15">
      <c r="A12" s="55">
        <v>1009</v>
      </c>
      <c r="B12" s="52">
        <v>1</v>
      </c>
      <c r="C12" s="62"/>
      <c r="D12" s="52">
        <v>11</v>
      </c>
      <c r="E12" s="54">
        <v>4</v>
      </c>
      <c r="F12" s="54">
        <v>5</v>
      </c>
      <c r="G12" s="54">
        <v>5</v>
      </c>
      <c r="H12" s="68" t="str">
        <f t="shared" si="0"/>
        <v>大</v>
      </c>
    </row>
    <row r="13" spans="1:8" ht="14.25" thickBot="1" x14ac:dyDescent="0.2">
      <c r="A13" s="56">
        <v>1010</v>
      </c>
      <c r="B13" s="57">
        <v>1</v>
      </c>
      <c r="C13" s="63"/>
      <c r="D13" s="57">
        <v>19</v>
      </c>
      <c r="E13" s="58">
        <v>5</v>
      </c>
      <c r="F13" s="58">
        <v>5</v>
      </c>
      <c r="G13" s="58">
        <v>5</v>
      </c>
      <c r="H13" s="69" t="str">
        <f t="shared" si="0"/>
        <v>大</v>
      </c>
    </row>
    <row r="18" spans="1:8" ht="18.75" x14ac:dyDescent="0.2">
      <c r="A18" s="64" t="s">
        <v>21</v>
      </c>
    </row>
    <row r="19" spans="1:8" ht="14.25" thickBot="1" x14ac:dyDescent="0.2"/>
    <row r="20" spans="1:8" ht="14.25" thickBot="1" x14ac:dyDescent="0.2">
      <c r="A20" s="48" t="s">
        <v>43</v>
      </c>
      <c r="B20" s="49" t="s">
        <v>107</v>
      </c>
      <c r="C20" s="49" t="s">
        <v>44</v>
      </c>
      <c r="D20" s="49" t="s">
        <v>45</v>
      </c>
      <c r="E20" s="50" t="s">
        <v>46</v>
      </c>
      <c r="F20" s="50" t="s">
        <v>47</v>
      </c>
      <c r="G20" s="50" t="s">
        <v>48</v>
      </c>
      <c r="H20" s="51" t="s">
        <v>49</v>
      </c>
    </row>
    <row r="21" spans="1:8" x14ac:dyDescent="0.15">
      <c r="A21" s="59">
        <v>1001</v>
      </c>
      <c r="B21" s="53">
        <v>0</v>
      </c>
      <c r="C21" s="61" t="s">
        <v>203</v>
      </c>
      <c r="D21" s="53">
        <v>32</v>
      </c>
      <c r="E21" s="60">
        <v>4</v>
      </c>
      <c r="F21" s="60">
        <v>4</v>
      </c>
      <c r="G21" s="60">
        <v>4</v>
      </c>
      <c r="H21" s="67" t="str">
        <f>IF(SUM(E21:G21)&gt;=14,"大","")</f>
        <v/>
      </c>
    </row>
    <row r="22" spans="1:8" x14ac:dyDescent="0.15">
      <c r="A22" s="55">
        <v>1002</v>
      </c>
      <c r="B22" s="52">
        <v>0</v>
      </c>
      <c r="C22" s="62" t="s">
        <v>203</v>
      </c>
      <c r="D22" s="52">
        <v>15</v>
      </c>
      <c r="E22" s="54">
        <v>5</v>
      </c>
      <c r="F22" s="54">
        <v>4</v>
      </c>
      <c r="G22" s="54">
        <v>5</v>
      </c>
      <c r="H22" s="68" t="str">
        <f t="shared" ref="H22:H30" si="1">IF(SUM(E22:G22)&gt;=14,"大","")</f>
        <v>大</v>
      </c>
    </row>
    <row r="23" spans="1:8" x14ac:dyDescent="0.15">
      <c r="A23" s="55">
        <v>1003</v>
      </c>
      <c r="B23" s="52">
        <v>1</v>
      </c>
      <c r="C23" s="62" t="s">
        <v>204</v>
      </c>
      <c r="D23" s="52">
        <v>55</v>
      </c>
      <c r="E23" s="54">
        <v>2</v>
      </c>
      <c r="F23" s="54">
        <v>2</v>
      </c>
      <c r="G23" s="54">
        <v>3</v>
      </c>
      <c r="H23" s="68" t="str">
        <f t="shared" si="1"/>
        <v/>
      </c>
    </row>
    <row r="24" spans="1:8" x14ac:dyDescent="0.15">
      <c r="A24" s="55">
        <v>1004</v>
      </c>
      <c r="B24" s="52">
        <v>1</v>
      </c>
      <c r="C24" s="62" t="s">
        <v>204</v>
      </c>
      <c r="D24" s="52">
        <v>13</v>
      </c>
      <c r="E24" s="54">
        <v>5</v>
      </c>
      <c r="F24" s="54">
        <v>5</v>
      </c>
      <c r="G24" s="54">
        <v>5</v>
      </c>
      <c r="H24" s="68" t="str">
        <f t="shared" si="1"/>
        <v>大</v>
      </c>
    </row>
    <row r="25" spans="1:8" x14ac:dyDescent="0.15">
      <c r="A25" s="55">
        <v>1005</v>
      </c>
      <c r="B25" s="52">
        <v>0</v>
      </c>
      <c r="C25" s="62" t="s">
        <v>203</v>
      </c>
      <c r="D25" s="52">
        <v>21</v>
      </c>
      <c r="E25" s="54">
        <v>4</v>
      </c>
      <c r="F25" s="54">
        <v>5</v>
      </c>
      <c r="G25" s="54">
        <v>5</v>
      </c>
      <c r="H25" s="68" t="str">
        <f t="shared" si="1"/>
        <v>大</v>
      </c>
    </row>
    <row r="26" spans="1:8" x14ac:dyDescent="0.15">
      <c r="A26" s="55">
        <v>1006</v>
      </c>
      <c r="B26" s="52">
        <v>1</v>
      </c>
      <c r="C26" s="62" t="s">
        <v>204</v>
      </c>
      <c r="D26" s="52">
        <v>47</v>
      </c>
      <c r="E26" s="54">
        <v>3</v>
      </c>
      <c r="F26" s="54">
        <v>3</v>
      </c>
      <c r="G26" s="54">
        <v>2</v>
      </c>
      <c r="H26" s="68" t="str">
        <f t="shared" si="1"/>
        <v/>
      </c>
    </row>
    <row r="27" spans="1:8" x14ac:dyDescent="0.15">
      <c r="A27" s="55">
        <v>1007</v>
      </c>
      <c r="B27" s="52">
        <v>11</v>
      </c>
      <c r="C27" s="62" t="s">
        <v>205</v>
      </c>
      <c r="D27" s="52">
        <v>33</v>
      </c>
      <c r="E27" s="54">
        <v>4</v>
      </c>
      <c r="F27" s="54">
        <v>4</v>
      </c>
      <c r="G27" s="54">
        <v>5</v>
      </c>
      <c r="H27" s="68" t="str">
        <f t="shared" si="1"/>
        <v/>
      </c>
    </row>
    <row r="28" spans="1:8" x14ac:dyDescent="0.15">
      <c r="A28" s="55">
        <v>1008</v>
      </c>
      <c r="B28" s="52">
        <v>0</v>
      </c>
      <c r="C28" s="62" t="s">
        <v>203</v>
      </c>
      <c r="D28" s="52">
        <v>50</v>
      </c>
      <c r="E28" s="54">
        <v>2</v>
      </c>
      <c r="F28" s="54">
        <v>2</v>
      </c>
      <c r="G28" s="54">
        <v>2</v>
      </c>
      <c r="H28" s="68" t="str">
        <f t="shared" si="1"/>
        <v/>
      </c>
    </row>
    <row r="29" spans="1:8" x14ac:dyDescent="0.15">
      <c r="A29" s="55">
        <v>1009</v>
      </c>
      <c r="B29" s="52">
        <v>1</v>
      </c>
      <c r="C29" s="62" t="s">
        <v>204</v>
      </c>
      <c r="D29" s="52">
        <v>11</v>
      </c>
      <c r="E29" s="54">
        <v>4</v>
      </c>
      <c r="F29" s="54">
        <v>5</v>
      </c>
      <c r="G29" s="54">
        <v>5</v>
      </c>
      <c r="H29" s="68" t="str">
        <f t="shared" si="1"/>
        <v>大</v>
      </c>
    </row>
    <row r="30" spans="1:8" ht="14.25" thickBot="1" x14ac:dyDescent="0.2">
      <c r="A30" s="56">
        <v>1010</v>
      </c>
      <c r="B30" s="57">
        <v>1</v>
      </c>
      <c r="C30" s="63" t="s">
        <v>204</v>
      </c>
      <c r="D30" s="57">
        <v>19</v>
      </c>
      <c r="E30" s="58">
        <v>5</v>
      </c>
      <c r="F30" s="58">
        <v>5</v>
      </c>
      <c r="G30" s="58">
        <v>5</v>
      </c>
      <c r="H30" s="69" t="str">
        <f t="shared" si="1"/>
        <v>大</v>
      </c>
    </row>
  </sheetData>
  <mergeCells count="1">
    <mergeCell ref="A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1"/>
  <sheetViews>
    <sheetView workbookViewId="0"/>
  </sheetViews>
  <sheetFormatPr defaultRowHeight="13.5" x14ac:dyDescent="0.15"/>
  <cols>
    <col min="1" max="1" width="2" style="4" customWidth="1"/>
    <col min="2" max="2" width="10.25" style="4" customWidth="1"/>
    <col min="3" max="3" width="11" style="4" bestFit="1" customWidth="1"/>
    <col min="4" max="5" width="6.5" style="4" customWidth="1"/>
    <col min="6" max="6" width="5.25" style="4" bestFit="1" customWidth="1"/>
    <col min="7" max="7" width="4.375" style="4" customWidth="1"/>
    <col min="8" max="9" width="9" style="4"/>
    <col min="10" max="10" width="9.75" style="4" bestFit="1" customWidth="1"/>
    <col min="11" max="13" width="5.75" style="4" bestFit="1" customWidth="1"/>
    <col min="14" max="16384" width="9" style="4"/>
  </cols>
  <sheetData>
    <row r="1" spans="2:14" ht="14.25" thickBot="1" x14ac:dyDescent="0.2"/>
    <row r="2" spans="2:14" ht="19.5" thickBot="1" x14ac:dyDescent="0.25">
      <c r="B2" s="168" t="s">
        <v>17</v>
      </c>
      <c r="C2" s="169"/>
      <c r="D2" s="169"/>
      <c r="E2" s="169"/>
      <c r="F2" s="170"/>
      <c r="J2" s="6" t="s">
        <v>21</v>
      </c>
      <c r="M2" s="70"/>
      <c r="N2" s="70"/>
    </row>
    <row r="3" spans="2:14" ht="14.25" thickBot="1" x14ac:dyDescent="0.2">
      <c r="M3" s="70"/>
      <c r="N3" s="70"/>
    </row>
    <row r="4" spans="2:14" x14ac:dyDescent="0.15">
      <c r="B4" s="98" t="s">
        <v>18</v>
      </c>
      <c r="C4" s="98" t="s">
        <v>12</v>
      </c>
      <c r="D4" s="98" t="s">
        <v>19</v>
      </c>
      <c r="E4" s="98" t="s">
        <v>20</v>
      </c>
      <c r="F4" s="70"/>
      <c r="G4" s="70"/>
      <c r="J4" s="7" t="s">
        <v>18</v>
      </c>
      <c r="K4" s="8" t="s">
        <v>19</v>
      </c>
      <c r="L4" s="9" t="s">
        <v>20</v>
      </c>
      <c r="M4" s="70"/>
      <c r="N4" s="70"/>
    </row>
    <row r="5" spans="2:14" x14ac:dyDescent="0.15">
      <c r="B5" s="99">
        <v>1</v>
      </c>
      <c r="C5" s="99" t="s">
        <v>22</v>
      </c>
      <c r="D5" s="99">
        <v>50</v>
      </c>
      <c r="E5" s="124"/>
      <c r="F5" s="70"/>
      <c r="G5" s="70"/>
      <c r="J5" s="10">
        <v>1</v>
      </c>
      <c r="K5" s="5">
        <v>50</v>
      </c>
      <c r="L5" s="45" t="str">
        <f>IF(K5&gt;=80,"A",IF(K5&gt;=60,"B","C"))</f>
        <v>C</v>
      </c>
      <c r="M5" s="70"/>
      <c r="N5" s="70"/>
    </row>
    <row r="6" spans="2:14" x14ac:dyDescent="0.15">
      <c r="B6" s="101">
        <v>2</v>
      </c>
      <c r="C6" s="101" t="s">
        <v>32</v>
      </c>
      <c r="D6" s="101">
        <v>12</v>
      </c>
      <c r="E6" s="100"/>
      <c r="F6" s="70"/>
      <c r="G6" s="70"/>
      <c r="J6" s="10">
        <v>2</v>
      </c>
      <c r="K6" s="5">
        <v>12</v>
      </c>
      <c r="L6" s="45" t="str">
        <f t="shared" ref="L6:L39" si="0">IF(K6&gt;=80,"A",IF(K6&gt;=60,"B","C"))</f>
        <v>C</v>
      </c>
      <c r="M6" s="70"/>
      <c r="N6" s="70"/>
    </row>
    <row r="7" spans="2:14" x14ac:dyDescent="0.15">
      <c r="B7" s="99">
        <v>3</v>
      </c>
      <c r="C7" s="99" t="s">
        <v>33</v>
      </c>
      <c r="D7" s="99">
        <v>80</v>
      </c>
      <c r="E7" s="124"/>
      <c r="F7" s="70"/>
      <c r="G7" s="70"/>
      <c r="J7" s="10">
        <v>3</v>
      </c>
      <c r="K7" s="5">
        <v>80</v>
      </c>
      <c r="L7" s="45" t="str">
        <f t="shared" si="0"/>
        <v>A</v>
      </c>
      <c r="M7" s="70"/>
      <c r="N7" s="70"/>
    </row>
    <row r="8" spans="2:14" x14ac:dyDescent="0.15">
      <c r="B8" s="101">
        <v>4</v>
      </c>
      <c r="C8" s="101" t="s">
        <v>39</v>
      </c>
      <c r="D8" s="101">
        <v>30</v>
      </c>
      <c r="E8" s="100"/>
      <c r="F8" s="70"/>
      <c r="G8" s="70"/>
      <c r="J8" s="10">
        <v>4</v>
      </c>
      <c r="K8" s="5">
        <v>30</v>
      </c>
      <c r="L8" s="45" t="str">
        <f t="shared" si="0"/>
        <v>C</v>
      </c>
      <c r="M8" s="70"/>
      <c r="N8" s="70"/>
    </row>
    <row r="9" spans="2:14" x14ac:dyDescent="0.15">
      <c r="B9" s="99">
        <v>5</v>
      </c>
      <c r="C9" s="99" t="s">
        <v>23</v>
      </c>
      <c r="D9" s="99">
        <v>22</v>
      </c>
      <c r="E9" s="124"/>
      <c r="F9" s="70"/>
      <c r="G9" s="70"/>
      <c r="J9" s="10">
        <v>5</v>
      </c>
      <c r="K9" s="5">
        <v>22</v>
      </c>
      <c r="L9" s="45" t="str">
        <f t="shared" si="0"/>
        <v>C</v>
      </c>
      <c r="M9" s="70"/>
      <c r="N9" s="70"/>
    </row>
    <row r="10" spans="2:14" x14ac:dyDescent="0.15">
      <c r="B10" s="101">
        <v>6</v>
      </c>
      <c r="C10" s="101" t="s">
        <v>34</v>
      </c>
      <c r="D10" s="101">
        <v>75</v>
      </c>
      <c r="E10" s="100"/>
      <c r="F10" s="70"/>
      <c r="G10" s="70"/>
      <c r="J10" s="10">
        <v>6</v>
      </c>
      <c r="K10" s="5">
        <v>75</v>
      </c>
      <c r="L10" s="45" t="str">
        <f t="shared" si="0"/>
        <v>B</v>
      </c>
      <c r="M10" s="70"/>
      <c r="N10" s="70"/>
    </row>
    <row r="11" spans="2:14" x14ac:dyDescent="0.15">
      <c r="B11" s="99">
        <v>7</v>
      </c>
      <c r="C11" s="99" t="s">
        <v>35</v>
      </c>
      <c r="D11" s="99">
        <v>85</v>
      </c>
      <c r="E11" s="124"/>
      <c r="F11" s="70"/>
      <c r="G11" s="70"/>
      <c r="J11" s="10">
        <v>7</v>
      </c>
      <c r="K11" s="5">
        <v>85</v>
      </c>
      <c r="L11" s="45" t="str">
        <f t="shared" si="0"/>
        <v>A</v>
      </c>
      <c r="M11" s="70"/>
      <c r="N11" s="70"/>
    </row>
    <row r="12" spans="2:14" x14ac:dyDescent="0.15">
      <c r="B12" s="101">
        <v>8</v>
      </c>
      <c r="C12" s="101" t="s">
        <v>40</v>
      </c>
      <c r="D12" s="101">
        <v>77</v>
      </c>
      <c r="E12" s="100"/>
      <c r="F12" s="70"/>
      <c r="G12" s="70"/>
      <c r="J12" s="10">
        <v>8</v>
      </c>
      <c r="K12" s="5">
        <v>77</v>
      </c>
      <c r="L12" s="45" t="str">
        <f t="shared" si="0"/>
        <v>B</v>
      </c>
      <c r="M12" s="70"/>
      <c r="N12" s="70"/>
    </row>
    <row r="13" spans="2:14" x14ac:dyDescent="0.15">
      <c r="B13" s="99">
        <v>9</v>
      </c>
      <c r="C13" s="99" t="s">
        <v>24</v>
      </c>
      <c r="D13" s="99">
        <v>33</v>
      </c>
      <c r="E13" s="124"/>
      <c r="F13" s="70"/>
      <c r="G13" s="70"/>
      <c r="J13" s="10">
        <v>9</v>
      </c>
      <c r="K13" s="5">
        <v>33</v>
      </c>
      <c r="L13" s="45" t="str">
        <f t="shared" si="0"/>
        <v>C</v>
      </c>
      <c r="M13" s="70"/>
      <c r="N13" s="70"/>
    </row>
    <row r="14" spans="2:14" x14ac:dyDescent="0.15">
      <c r="B14" s="101">
        <v>10</v>
      </c>
      <c r="C14" s="101" t="s">
        <v>36</v>
      </c>
      <c r="D14" s="101">
        <v>55</v>
      </c>
      <c r="E14" s="100"/>
      <c r="F14" s="70"/>
      <c r="G14" s="70"/>
      <c r="J14" s="10">
        <v>10</v>
      </c>
      <c r="K14" s="5">
        <v>55</v>
      </c>
      <c r="L14" s="45" t="str">
        <f t="shared" si="0"/>
        <v>C</v>
      </c>
      <c r="M14" s="70"/>
      <c r="N14" s="70"/>
    </row>
    <row r="15" spans="2:14" x14ac:dyDescent="0.15">
      <c r="B15" s="99">
        <v>11</v>
      </c>
      <c r="C15" s="99" t="s">
        <v>37</v>
      </c>
      <c r="D15" s="99">
        <v>75</v>
      </c>
      <c r="E15" s="124"/>
      <c r="F15" s="70"/>
      <c r="G15" s="70"/>
      <c r="J15" s="10">
        <v>11</v>
      </c>
      <c r="K15" s="5">
        <v>75</v>
      </c>
      <c r="L15" s="45" t="str">
        <f t="shared" si="0"/>
        <v>B</v>
      </c>
      <c r="M15" s="70"/>
      <c r="N15" s="70"/>
    </row>
    <row r="16" spans="2:14" x14ac:dyDescent="0.15">
      <c r="B16" s="101">
        <v>12</v>
      </c>
      <c r="C16" s="101" t="s">
        <v>25</v>
      </c>
      <c r="D16" s="101">
        <v>98</v>
      </c>
      <c r="E16" s="100"/>
      <c r="F16" s="70"/>
      <c r="G16" s="70"/>
      <c r="J16" s="10">
        <v>12</v>
      </c>
      <c r="K16" s="5">
        <v>98</v>
      </c>
      <c r="L16" s="45" t="str">
        <f t="shared" si="0"/>
        <v>A</v>
      </c>
      <c r="M16" s="70"/>
      <c r="N16" s="70"/>
    </row>
    <row r="17" spans="2:14" x14ac:dyDescent="0.15">
      <c r="B17" s="99">
        <v>13</v>
      </c>
      <c r="C17" s="99" t="s">
        <v>26</v>
      </c>
      <c r="D17" s="99">
        <v>100</v>
      </c>
      <c r="E17" s="124"/>
      <c r="F17" s="70"/>
      <c r="G17" s="70"/>
      <c r="J17" s="10">
        <v>13</v>
      </c>
      <c r="K17" s="5">
        <v>100</v>
      </c>
      <c r="L17" s="45" t="str">
        <f t="shared" si="0"/>
        <v>A</v>
      </c>
      <c r="M17" s="70"/>
      <c r="N17" s="70"/>
    </row>
    <row r="18" spans="2:14" x14ac:dyDescent="0.15">
      <c r="B18" s="101">
        <v>14</v>
      </c>
      <c r="C18" s="101" t="s">
        <v>41</v>
      </c>
      <c r="D18" s="101">
        <v>31</v>
      </c>
      <c r="E18" s="100"/>
      <c r="F18" s="70"/>
      <c r="G18" s="70"/>
      <c r="J18" s="10">
        <v>14</v>
      </c>
      <c r="K18" s="5">
        <v>31</v>
      </c>
      <c r="L18" s="45" t="str">
        <f t="shared" si="0"/>
        <v>C</v>
      </c>
      <c r="M18" s="70"/>
      <c r="N18" s="70"/>
    </row>
    <row r="19" spans="2:14" x14ac:dyDescent="0.15">
      <c r="B19" s="99">
        <v>15</v>
      </c>
      <c r="C19" s="99" t="s">
        <v>38</v>
      </c>
      <c r="D19" s="99">
        <v>87</v>
      </c>
      <c r="E19" s="124"/>
      <c r="F19" s="70"/>
      <c r="G19" s="70"/>
      <c r="J19" s="10">
        <v>15</v>
      </c>
      <c r="K19" s="5">
        <v>87</v>
      </c>
      <c r="L19" s="45" t="str">
        <f t="shared" si="0"/>
        <v>A</v>
      </c>
      <c r="M19" s="70"/>
      <c r="N19" s="70"/>
    </row>
    <row r="20" spans="2:14" x14ac:dyDescent="0.15">
      <c r="B20" s="101">
        <v>16</v>
      </c>
      <c r="C20" s="101" t="s">
        <v>27</v>
      </c>
      <c r="D20" s="101">
        <v>95</v>
      </c>
      <c r="E20" s="100"/>
      <c r="F20" s="70"/>
      <c r="G20" s="70"/>
      <c r="J20" s="10">
        <v>16</v>
      </c>
      <c r="K20" s="5">
        <v>95</v>
      </c>
      <c r="L20" s="45" t="str">
        <f t="shared" si="0"/>
        <v>A</v>
      </c>
      <c r="M20" s="70"/>
      <c r="N20" s="70"/>
    </row>
    <row r="21" spans="2:14" x14ac:dyDescent="0.15">
      <c r="B21" s="99">
        <v>17</v>
      </c>
      <c r="C21" s="99" t="s">
        <v>28</v>
      </c>
      <c r="D21" s="99">
        <v>60</v>
      </c>
      <c r="E21" s="124"/>
      <c r="F21" s="70"/>
      <c r="G21" s="70"/>
      <c r="J21" s="10">
        <v>17</v>
      </c>
      <c r="K21" s="5">
        <v>60</v>
      </c>
      <c r="L21" s="45" t="str">
        <f t="shared" si="0"/>
        <v>B</v>
      </c>
      <c r="M21" s="70"/>
      <c r="N21" s="70"/>
    </row>
    <row r="22" spans="2:14" x14ac:dyDescent="0.15">
      <c r="B22" s="101">
        <v>18</v>
      </c>
      <c r="C22" s="101" t="s">
        <v>29</v>
      </c>
      <c r="D22" s="101">
        <v>46</v>
      </c>
      <c r="E22" s="100"/>
      <c r="F22" s="70"/>
      <c r="G22" s="70"/>
      <c r="J22" s="10">
        <v>18</v>
      </c>
      <c r="K22" s="5">
        <v>46</v>
      </c>
      <c r="L22" s="45" t="str">
        <f t="shared" si="0"/>
        <v>C</v>
      </c>
      <c r="M22" s="70"/>
      <c r="N22" s="70"/>
    </row>
    <row r="23" spans="2:14" x14ac:dyDescent="0.15">
      <c r="B23" s="99">
        <v>19</v>
      </c>
      <c r="C23" s="99" t="s">
        <v>206</v>
      </c>
      <c r="D23" s="99">
        <v>78</v>
      </c>
      <c r="E23" s="124"/>
      <c r="F23" s="70"/>
      <c r="G23" s="70"/>
      <c r="J23" s="10">
        <v>19</v>
      </c>
      <c r="K23" s="5">
        <v>78</v>
      </c>
      <c r="L23" s="45" t="str">
        <f t="shared" si="0"/>
        <v>B</v>
      </c>
      <c r="M23" s="70"/>
      <c r="N23" s="70"/>
    </row>
    <row r="24" spans="2:14" x14ac:dyDescent="0.15">
      <c r="B24" s="101">
        <v>20</v>
      </c>
      <c r="C24" s="101" t="s">
        <v>207</v>
      </c>
      <c r="D24" s="101">
        <v>73</v>
      </c>
      <c r="E24" s="100"/>
      <c r="F24" s="70"/>
      <c r="G24" s="70"/>
      <c r="J24" s="10">
        <v>20</v>
      </c>
      <c r="K24" s="5">
        <v>73</v>
      </c>
      <c r="L24" s="45" t="str">
        <f t="shared" si="0"/>
        <v>B</v>
      </c>
      <c r="M24" s="70"/>
      <c r="N24" s="70"/>
    </row>
    <row r="25" spans="2:14" x14ac:dyDescent="0.15">
      <c r="B25" s="99">
        <v>21</v>
      </c>
      <c r="C25" s="99" t="s">
        <v>208</v>
      </c>
      <c r="D25" s="99">
        <v>51</v>
      </c>
      <c r="E25" s="124"/>
      <c r="F25" s="70"/>
      <c r="G25" s="70"/>
      <c r="J25" s="10">
        <v>21</v>
      </c>
      <c r="K25" s="5">
        <v>51</v>
      </c>
      <c r="L25" s="45" t="str">
        <f t="shared" si="0"/>
        <v>C</v>
      </c>
      <c r="M25" s="70"/>
      <c r="N25" s="70"/>
    </row>
    <row r="26" spans="2:14" x14ac:dyDescent="0.15">
      <c r="B26" s="101">
        <v>22</v>
      </c>
      <c r="C26" s="101" t="s">
        <v>209</v>
      </c>
      <c r="D26" s="101">
        <v>70</v>
      </c>
      <c r="E26" s="100"/>
      <c r="F26" s="70"/>
      <c r="G26" s="70"/>
      <c r="J26" s="10">
        <v>22</v>
      </c>
      <c r="K26" s="5">
        <v>70</v>
      </c>
      <c r="L26" s="45" t="str">
        <f t="shared" si="0"/>
        <v>B</v>
      </c>
      <c r="M26" s="70"/>
      <c r="N26" s="70"/>
    </row>
    <row r="27" spans="2:14" x14ac:dyDescent="0.15">
      <c r="B27" s="99">
        <v>23</v>
      </c>
      <c r="C27" s="99" t="s">
        <v>210</v>
      </c>
      <c r="D27" s="99">
        <v>96</v>
      </c>
      <c r="E27" s="124"/>
      <c r="F27" s="70"/>
      <c r="G27" s="70"/>
      <c r="J27" s="10">
        <v>23</v>
      </c>
      <c r="K27" s="5">
        <v>96</v>
      </c>
      <c r="L27" s="45" t="str">
        <f t="shared" si="0"/>
        <v>A</v>
      </c>
      <c r="M27" s="70"/>
      <c r="N27" s="70"/>
    </row>
    <row r="28" spans="2:14" x14ac:dyDescent="0.15">
      <c r="B28" s="101">
        <v>24</v>
      </c>
      <c r="C28" s="101" t="s">
        <v>211</v>
      </c>
      <c r="D28" s="101">
        <v>96</v>
      </c>
      <c r="E28" s="100"/>
      <c r="F28" s="70"/>
      <c r="G28" s="70"/>
      <c r="J28" s="10">
        <v>24</v>
      </c>
      <c r="K28" s="5">
        <v>96</v>
      </c>
      <c r="L28" s="45" t="str">
        <f t="shared" si="0"/>
        <v>A</v>
      </c>
      <c r="M28" s="70"/>
      <c r="N28" s="70"/>
    </row>
    <row r="29" spans="2:14" x14ac:dyDescent="0.15">
      <c r="B29" s="99">
        <v>25</v>
      </c>
      <c r="C29" s="99" t="s">
        <v>212</v>
      </c>
      <c r="D29" s="99">
        <v>90</v>
      </c>
      <c r="E29" s="124"/>
      <c r="F29" s="70"/>
      <c r="G29" s="70"/>
      <c r="J29" s="10">
        <v>25</v>
      </c>
      <c r="K29" s="5">
        <v>90</v>
      </c>
      <c r="L29" s="45" t="str">
        <f t="shared" si="0"/>
        <v>A</v>
      </c>
      <c r="M29" s="70"/>
      <c r="N29" s="70"/>
    </row>
    <row r="30" spans="2:14" x14ac:dyDescent="0.15">
      <c r="B30" s="101">
        <v>26</v>
      </c>
      <c r="C30" s="101" t="s">
        <v>213</v>
      </c>
      <c r="D30" s="101">
        <v>66</v>
      </c>
      <c r="E30" s="100"/>
      <c r="F30" s="70"/>
      <c r="G30" s="70"/>
      <c r="J30" s="10">
        <v>26</v>
      </c>
      <c r="K30" s="5">
        <v>66</v>
      </c>
      <c r="L30" s="45" t="str">
        <f t="shared" si="0"/>
        <v>B</v>
      </c>
      <c r="M30" s="70"/>
      <c r="N30" s="70"/>
    </row>
    <row r="31" spans="2:14" x14ac:dyDescent="0.15">
      <c r="B31" s="99">
        <v>27</v>
      </c>
      <c r="C31" s="99" t="s">
        <v>214</v>
      </c>
      <c r="D31" s="99">
        <v>41</v>
      </c>
      <c r="E31" s="124"/>
      <c r="F31" s="70"/>
      <c r="G31" s="70"/>
      <c r="J31" s="10">
        <v>27</v>
      </c>
      <c r="K31" s="5">
        <v>41</v>
      </c>
      <c r="L31" s="45" t="str">
        <f t="shared" si="0"/>
        <v>C</v>
      </c>
      <c r="M31" s="70"/>
      <c r="N31" s="70"/>
    </row>
    <row r="32" spans="2:14" x14ac:dyDescent="0.15">
      <c r="B32" s="101">
        <v>28</v>
      </c>
      <c r="C32" s="101" t="s">
        <v>215</v>
      </c>
      <c r="D32" s="101">
        <v>80</v>
      </c>
      <c r="E32" s="100"/>
      <c r="F32" s="70"/>
      <c r="G32" s="70"/>
      <c r="J32" s="10">
        <v>28</v>
      </c>
      <c r="K32" s="5">
        <v>80</v>
      </c>
      <c r="L32" s="45" t="str">
        <f t="shared" si="0"/>
        <v>A</v>
      </c>
      <c r="M32" s="70"/>
      <c r="N32" s="70"/>
    </row>
    <row r="33" spans="2:14" x14ac:dyDescent="0.15">
      <c r="B33" s="99">
        <v>29</v>
      </c>
      <c r="C33" s="99" t="s">
        <v>216</v>
      </c>
      <c r="D33" s="99">
        <v>75</v>
      </c>
      <c r="E33" s="124"/>
      <c r="F33" s="70"/>
      <c r="G33" s="70"/>
      <c r="J33" s="10">
        <v>29</v>
      </c>
      <c r="K33" s="5">
        <v>75</v>
      </c>
      <c r="L33" s="45" t="str">
        <f t="shared" si="0"/>
        <v>B</v>
      </c>
      <c r="M33" s="70"/>
      <c r="N33" s="70"/>
    </row>
    <row r="34" spans="2:14" x14ac:dyDescent="0.15">
      <c r="B34" s="101">
        <v>30</v>
      </c>
      <c r="C34" s="101" t="s">
        <v>217</v>
      </c>
      <c r="D34" s="101">
        <v>81</v>
      </c>
      <c r="E34" s="100"/>
      <c r="F34" s="70"/>
      <c r="G34" s="70"/>
      <c r="J34" s="10">
        <v>30</v>
      </c>
      <c r="K34" s="5">
        <v>81</v>
      </c>
      <c r="L34" s="45" t="str">
        <f t="shared" si="0"/>
        <v>A</v>
      </c>
      <c r="M34" s="70"/>
      <c r="N34" s="70"/>
    </row>
    <row r="35" spans="2:14" x14ac:dyDescent="0.15">
      <c r="B35" s="99">
        <v>31</v>
      </c>
      <c r="C35" s="99" t="s">
        <v>218</v>
      </c>
      <c r="D35" s="99">
        <v>91</v>
      </c>
      <c r="E35" s="124"/>
      <c r="F35" s="70"/>
      <c r="G35" s="70"/>
      <c r="J35" s="10">
        <v>31</v>
      </c>
      <c r="K35" s="5">
        <v>91</v>
      </c>
      <c r="L35" s="45" t="str">
        <f t="shared" si="0"/>
        <v>A</v>
      </c>
      <c r="M35" s="70"/>
      <c r="N35" s="70"/>
    </row>
    <row r="36" spans="2:14" x14ac:dyDescent="0.15">
      <c r="B36" s="101">
        <v>32</v>
      </c>
      <c r="C36" s="101" t="s">
        <v>219</v>
      </c>
      <c r="D36" s="101">
        <v>67</v>
      </c>
      <c r="E36" s="100"/>
      <c r="F36" s="70"/>
      <c r="G36" s="70"/>
      <c r="J36" s="10">
        <v>32</v>
      </c>
      <c r="K36" s="5">
        <v>67</v>
      </c>
      <c r="L36" s="45" t="str">
        <f t="shared" si="0"/>
        <v>B</v>
      </c>
      <c r="M36" s="70"/>
      <c r="N36" s="70"/>
    </row>
    <row r="37" spans="2:14" x14ac:dyDescent="0.15">
      <c r="B37" s="99">
        <v>33</v>
      </c>
      <c r="C37" s="99" t="s">
        <v>220</v>
      </c>
      <c r="D37" s="99">
        <v>43</v>
      </c>
      <c r="E37" s="124"/>
      <c r="F37" s="70"/>
      <c r="G37" s="70"/>
      <c r="J37" s="10">
        <v>33</v>
      </c>
      <c r="K37" s="5">
        <v>43</v>
      </c>
      <c r="L37" s="45" t="str">
        <f t="shared" si="0"/>
        <v>C</v>
      </c>
      <c r="M37" s="70"/>
      <c r="N37" s="70"/>
    </row>
    <row r="38" spans="2:14" x14ac:dyDescent="0.15">
      <c r="B38" s="101">
        <v>34</v>
      </c>
      <c r="C38" s="101" t="s">
        <v>30</v>
      </c>
      <c r="D38" s="101">
        <v>5</v>
      </c>
      <c r="E38" s="100"/>
      <c r="F38" s="70"/>
      <c r="G38" s="70"/>
      <c r="J38" s="10">
        <v>34</v>
      </c>
      <c r="K38" s="5">
        <v>5</v>
      </c>
      <c r="L38" s="45" t="str">
        <f t="shared" si="0"/>
        <v>C</v>
      </c>
      <c r="M38" s="70"/>
      <c r="N38" s="70"/>
    </row>
    <row r="39" spans="2:14" x14ac:dyDescent="0.15">
      <c r="B39" s="99">
        <v>35</v>
      </c>
      <c r="C39" s="99" t="s">
        <v>31</v>
      </c>
      <c r="D39" s="99">
        <v>66</v>
      </c>
      <c r="E39" s="124"/>
      <c r="F39" s="70"/>
      <c r="G39" s="70"/>
      <c r="J39" s="10">
        <v>35</v>
      </c>
      <c r="K39" s="5">
        <v>66</v>
      </c>
      <c r="L39" s="45" t="str">
        <f t="shared" si="0"/>
        <v>B</v>
      </c>
      <c r="M39" s="70"/>
      <c r="N39" s="70"/>
    </row>
    <row r="40" spans="2:14" ht="14.25" thickBot="1" x14ac:dyDescent="0.2">
      <c r="B40" s="102" t="s">
        <v>13</v>
      </c>
      <c r="C40" s="102"/>
      <c r="D40" s="101">
        <f>AVERAGE(D5:D39)</f>
        <v>65.142857142857139</v>
      </c>
      <c r="E40" s="108"/>
      <c r="F40" s="70"/>
      <c r="G40" s="70"/>
      <c r="J40" s="11" t="s">
        <v>13</v>
      </c>
      <c r="K40" s="12">
        <f>AVERAGE(K5:K39)</f>
        <v>65.142857142857139</v>
      </c>
      <c r="L40" s="13"/>
      <c r="M40" s="70"/>
      <c r="N40" s="70"/>
    </row>
    <row r="41" spans="2:14" x14ac:dyDescent="0.15">
      <c r="M41" s="70"/>
      <c r="N41" s="70"/>
    </row>
  </sheetData>
  <mergeCells count="1"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32"/>
  <sheetViews>
    <sheetView workbookViewId="0"/>
  </sheetViews>
  <sheetFormatPr defaultRowHeight="13.5" x14ac:dyDescent="0.15"/>
  <cols>
    <col min="1" max="1" width="5.5" customWidth="1"/>
    <col min="2" max="2" width="12.375" customWidth="1"/>
    <col min="3" max="3" width="9.875" customWidth="1"/>
  </cols>
  <sheetData>
    <row r="2" spans="2:4" x14ac:dyDescent="0.15">
      <c r="B2" s="125" t="s">
        <v>12</v>
      </c>
      <c r="C2" s="125" t="s">
        <v>221</v>
      </c>
      <c r="D2" s="125" t="s">
        <v>16</v>
      </c>
    </row>
    <row r="3" spans="2:4" x14ac:dyDescent="0.15">
      <c r="B3" s="106" t="s">
        <v>222</v>
      </c>
      <c r="C3" s="126">
        <v>70</v>
      </c>
      <c r="D3" s="126"/>
    </row>
    <row r="4" spans="2:4" x14ac:dyDescent="0.15">
      <c r="B4" s="126" t="s">
        <v>223</v>
      </c>
      <c r="C4" s="1">
        <v>80</v>
      </c>
      <c r="D4" s="1"/>
    </row>
    <row r="5" spans="2:4" x14ac:dyDescent="0.15">
      <c r="B5" s="106" t="s">
        <v>224</v>
      </c>
      <c r="C5" s="126"/>
      <c r="D5" s="126"/>
    </row>
    <row r="6" spans="2:4" x14ac:dyDescent="0.15">
      <c r="B6" s="126" t="s">
        <v>225</v>
      </c>
      <c r="C6" s="1">
        <v>65</v>
      </c>
      <c r="D6" s="1"/>
    </row>
    <row r="7" spans="2:4" x14ac:dyDescent="0.15">
      <c r="B7" s="106" t="s">
        <v>250</v>
      </c>
      <c r="C7" s="126">
        <v>79</v>
      </c>
      <c r="D7" s="126"/>
    </row>
    <row r="8" spans="2:4" x14ac:dyDescent="0.15">
      <c r="B8" s="126" t="s">
        <v>251</v>
      </c>
      <c r="C8" s="1">
        <v>55</v>
      </c>
      <c r="D8" s="1"/>
    </row>
    <row r="9" spans="2:4" x14ac:dyDescent="0.15">
      <c r="B9" s="106" t="s">
        <v>252</v>
      </c>
      <c r="C9" s="126">
        <v>99</v>
      </c>
      <c r="D9" s="126"/>
    </row>
    <row r="10" spans="2:4" x14ac:dyDescent="0.15">
      <c r="B10" s="126" t="s">
        <v>253</v>
      </c>
      <c r="C10" s="1">
        <v>68</v>
      </c>
      <c r="D10" s="1"/>
    </row>
    <row r="11" spans="2:4" x14ac:dyDescent="0.15">
      <c r="B11" s="106" t="s">
        <v>254</v>
      </c>
      <c r="C11" s="126">
        <v>59</v>
      </c>
      <c r="D11" s="126"/>
    </row>
    <row r="12" spans="2:4" x14ac:dyDescent="0.15">
      <c r="B12" s="126" t="s">
        <v>255</v>
      </c>
      <c r="C12" s="1">
        <v>85</v>
      </c>
      <c r="D12" s="1"/>
    </row>
    <row r="13" spans="2:4" x14ac:dyDescent="0.15">
      <c r="B13" s="106" t="s">
        <v>256</v>
      </c>
      <c r="C13" s="126">
        <v>81</v>
      </c>
      <c r="D13" s="126"/>
    </row>
    <row r="14" spans="2:4" x14ac:dyDescent="0.15">
      <c r="B14" s="126" t="s">
        <v>257</v>
      </c>
      <c r="C14" s="1">
        <v>95</v>
      </c>
      <c r="D14" s="1"/>
    </row>
    <row r="15" spans="2:4" x14ac:dyDescent="0.15">
      <c r="B15" s="106" t="s">
        <v>258</v>
      </c>
      <c r="C15" s="126">
        <v>92</v>
      </c>
      <c r="D15" s="126"/>
    </row>
    <row r="16" spans="2:4" x14ac:dyDescent="0.15">
      <c r="B16" s="126" t="s">
        <v>259</v>
      </c>
      <c r="C16" s="1">
        <v>40</v>
      </c>
      <c r="D16" s="1"/>
    </row>
    <row r="17" spans="2:4" x14ac:dyDescent="0.15">
      <c r="B17" s="106" t="s">
        <v>260</v>
      </c>
      <c r="C17" s="126">
        <v>76</v>
      </c>
      <c r="D17" s="126"/>
    </row>
    <row r="18" spans="2:4" x14ac:dyDescent="0.15">
      <c r="B18" s="126" t="s">
        <v>261</v>
      </c>
      <c r="C18" s="1">
        <v>85</v>
      </c>
      <c r="D18" s="1"/>
    </row>
    <row r="19" spans="2:4" x14ac:dyDescent="0.15">
      <c r="B19" s="106" t="s">
        <v>262</v>
      </c>
      <c r="C19" s="126"/>
      <c r="D19" s="126"/>
    </row>
    <row r="20" spans="2:4" x14ac:dyDescent="0.15">
      <c r="B20" s="126" t="s">
        <v>263</v>
      </c>
      <c r="C20" s="1">
        <v>86</v>
      </c>
      <c r="D20" s="1"/>
    </row>
    <row r="21" spans="2:4" x14ac:dyDescent="0.15">
      <c r="B21" s="106" t="s">
        <v>264</v>
      </c>
      <c r="C21" s="126">
        <v>52</v>
      </c>
      <c r="D21" s="126"/>
    </row>
    <row r="22" spans="2:4" x14ac:dyDescent="0.15">
      <c r="B22" s="126" t="s">
        <v>265</v>
      </c>
      <c r="C22" s="1">
        <v>86</v>
      </c>
      <c r="D22" s="1"/>
    </row>
    <row r="23" spans="2:4" x14ac:dyDescent="0.15">
      <c r="B23" s="106" t="s">
        <v>266</v>
      </c>
      <c r="C23" s="126"/>
      <c r="D23" s="126"/>
    </row>
    <row r="24" spans="2:4" x14ac:dyDescent="0.15">
      <c r="B24" s="126" t="s">
        <v>267</v>
      </c>
      <c r="C24" s="1">
        <v>85</v>
      </c>
      <c r="D24" s="1"/>
    </row>
    <row r="25" spans="2:4" x14ac:dyDescent="0.15">
      <c r="B25" s="106" t="s">
        <v>268</v>
      </c>
      <c r="C25" s="126">
        <v>65</v>
      </c>
      <c r="D25" s="126"/>
    </row>
    <row r="26" spans="2:4" x14ac:dyDescent="0.15">
      <c r="B26" s="126" t="s">
        <v>269</v>
      </c>
      <c r="C26" s="1">
        <v>86</v>
      </c>
      <c r="D26" s="1"/>
    </row>
    <row r="27" spans="2:4" x14ac:dyDescent="0.15">
      <c r="B27" s="106" t="s">
        <v>270</v>
      </c>
      <c r="C27" s="126">
        <v>84</v>
      </c>
      <c r="D27" s="126"/>
    </row>
    <row r="28" spans="2:4" x14ac:dyDescent="0.15">
      <c r="B28" s="126" t="s">
        <v>271</v>
      </c>
      <c r="C28" s="1">
        <v>88</v>
      </c>
      <c r="D28" s="1"/>
    </row>
    <row r="29" spans="2:4" x14ac:dyDescent="0.15">
      <c r="B29" s="106" t="s">
        <v>272</v>
      </c>
      <c r="C29" s="126"/>
      <c r="D29" s="126"/>
    </row>
    <row r="30" spans="2:4" x14ac:dyDescent="0.15">
      <c r="B30" s="126" t="s">
        <v>273</v>
      </c>
      <c r="C30" s="1">
        <v>84</v>
      </c>
      <c r="D30" s="1"/>
    </row>
    <row r="31" spans="2:4" x14ac:dyDescent="0.15">
      <c r="B31" s="106" t="s">
        <v>274</v>
      </c>
      <c r="C31" s="126">
        <v>100</v>
      </c>
      <c r="D31" s="126"/>
    </row>
    <row r="32" spans="2:4" x14ac:dyDescent="0.15">
      <c r="B32" s="126" t="s">
        <v>275</v>
      </c>
      <c r="C32" s="1">
        <v>99</v>
      </c>
      <c r="D32" s="1"/>
    </row>
  </sheetData>
  <phoneticPr fontId="2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J36"/>
  <sheetViews>
    <sheetView workbookViewId="0"/>
  </sheetViews>
  <sheetFormatPr defaultRowHeight="13.5" x14ac:dyDescent="0.15"/>
  <cols>
    <col min="1" max="1" width="7.75" style="40" bestFit="1" customWidth="1"/>
    <col min="2" max="2" width="12.375" style="17" bestFit="1" customWidth="1"/>
    <col min="3" max="3" width="5.25" style="17" bestFit="1" customWidth="1"/>
    <col min="4" max="4" width="5.25" style="40" bestFit="1" customWidth="1"/>
    <col min="5" max="5" width="11.625" style="17" customWidth="1"/>
    <col min="6" max="6" width="12.25" style="17" customWidth="1"/>
    <col min="7" max="7" width="2.625" style="17" customWidth="1"/>
    <col min="8" max="16384" width="9" style="17"/>
  </cols>
  <sheetData>
    <row r="1" spans="1:10" ht="5.25" customHeight="1" x14ac:dyDescent="0.15">
      <c r="A1" s="15"/>
      <c r="B1" s="16"/>
      <c r="C1" s="16"/>
      <c r="D1" s="15"/>
      <c r="E1" s="16"/>
      <c r="F1" s="16"/>
    </row>
    <row r="2" spans="1:10" ht="18.75" x14ac:dyDescent="0.15">
      <c r="A2" s="18" t="s">
        <v>50</v>
      </c>
      <c r="B2" s="18"/>
      <c r="C2" s="18"/>
      <c r="D2" s="18"/>
      <c r="E2" s="18"/>
      <c r="F2" s="18"/>
    </row>
    <row r="3" spans="1:10" ht="4.5" customHeight="1" x14ac:dyDescent="0.15">
      <c r="A3" s="15"/>
      <c r="B3" s="16"/>
      <c r="C3" s="16"/>
      <c r="D3" s="15"/>
      <c r="E3" s="16"/>
      <c r="F3" s="16"/>
    </row>
    <row r="4" spans="1:10" ht="4.5" customHeight="1" thickBot="1" x14ac:dyDescent="0.2">
      <c r="A4" s="19"/>
      <c r="B4" s="20"/>
      <c r="C4" s="20"/>
      <c r="D4" s="20"/>
      <c r="E4" s="20"/>
      <c r="F4" s="20"/>
    </row>
    <row r="5" spans="1:10" s="24" customFormat="1" ht="15" thickTop="1" thickBot="1" x14ac:dyDescent="0.2">
      <c r="A5" s="21" t="s">
        <v>51</v>
      </c>
      <c r="B5" s="22" t="s">
        <v>12</v>
      </c>
      <c r="C5" s="22" t="s">
        <v>44</v>
      </c>
      <c r="D5" s="22" t="s">
        <v>45</v>
      </c>
      <c r="E5" s="22" t="s">
        <v>52</v>
      </c>
      <c r="F5" s="23" t="s">
        <v>53</v>
      </c>
    </row>
    <row r="6" spans="1:10" ht="14.25" thickTop="1" x14ac:dyDescent="0.15">
      <c r="A6" s="25" t="s">
        <v>54</v>
      </c>
      <c r="B6" s="26" t="s">
        <v>55</v>
      </c>
      <c r="C6" s="27" t="s">
        <v>56</v>
      </c>
      <c r="D6" s="27">
        <v>45</v>
      </c>
      <c r="E6" s="28" t="s">
        <v>57</v>
      </c>
      <c r="F6" s="71"/>
    </row>
    <row r="7" spans="1:10" x14ac:dyDescent="0.15">
      <c r="A7" s="29" t="s">
        <v>58</v>
      </c>
      <c r="B7" s="30" t="s">
        <v>59</v>
      </c>
      <c r="C7" s="31" t="s">
        <v>56</v>
      </c>
      <c r="D7" s="31">
        <v>42</v>
      </c>
      <c r="E7" s="30" t="s">
        <v>60</v>
      </c>
      <c r="F7" s="72"/>
    </row>
    <row r="8" spans="1:10" x14ac:dyDescent="0.15">
      <c r="A8" s="32" t="s">
        <v>61</v>
      </c>
      <c r="B8" s="33" t="s">
        <v>62</v>
      </c>
      <c r="C8" s="34" t="s">
        <v>63</v>
      </c>
      <c r="D8" s="34">
        <v>45</v>
      </c>
      <c r="E8" s="33" t="s">
        <v>64</v>
      </c>
      <c r="F8" s="103"/>
    </row>
    <row r="9" spans="1:10" x14ac:dyDescent="0.15">
      <c r="A9" s="32" t="s">
        <v>65</v>
      </c>
      <c r="B9" s="33" t="s">
        <v>66</v>
      </c>
      <c r="C9" s="34" t="s">
        <v>56</v>
      </c>
      <c r="D9" s="34">
        <v>45</v>
      </c>
      <c r="E9" s="33" t="s">
        <v>67</v>
      </c>
      <c r="F9" s="103"/>
    </row>
    <row r="10" spans="1:10" x14ac:dyDescent="0.15">
      <c r="A10" s="29" t="s">
        <v>68</v>
      </c>
      <c r="B10" s="30" t="s">
        <v>69</v>
      </c>
      <c r="C10" s="31" t="s">
        <v>56</v>
      </c>
      <c r="D10" s="31">
        <v>45</v>
      </c>
      <c r="E10" s="30" t="s">
        <v>67</v>
      </c>
      <c r="F10" s="72"/>
    </row>
    <row r="11" spans="1:10" x14ac:dyDescent="0.15">
      <c r="A11" s="29" t="s">
        <v>70</v>
      </c>
      <c r="B11" s="35" t="s">
        <v>71</v>
      </c>
      <c r="C11" s="31" t="s">
        <v>56</v>
      </c>
      <c r="D11" s="31">
        <v>41</v>
      </c>
      <c r="E11" s="30" t="s">
        <v>72</v>
      </c>
      <c r="F11" s="72"/>
      <c r="H11"/>
      <c r="I11"/>
      <c r="J11"/>
    </row>
    <row r="12" spans="1:10" x14ac:dyDescent="0.15">
      <c r="A12" s="32" t="s">
        <v>73</v>
      </c>
      <c r="B12" s="36" t="s">
        <v>74</v>
      </c>
      <c r="C12" s="34" t="s">
        <v>63</v>
      </c>
      <c r="D12" s="34">
        <v>35</v>
      </c>
      <c r="E12" s="33" t="s">
        <v>64</v>
      </c>
      <c r="F12" s="103"/>
      <c r="H12"/>
      <c r="I12"/>
      <c r="J12"/>
    </row>
    <row r="13" spans="1:10" x14ac:dyDescent="0.15">
      <c r="A13" s="32" t="s">
        <v>75</v>
      </c>
      <c r="B13" s="36" t="s">
        <v>76</v>
      </c>
      <c r="C13" s="34" t="s">
        <v>63</v>
      </c>
      <c r="D13" s="34">
        <v>34</v>
      </c>
      <c r="E13" s="33" t="s">
        <v>64</v>
      </c>
      <c r="F13" s="103"/>
      <c r="H13"/>
      <c r="I13"/>
      <c r="J13"/>
    </row>
    <row r="14" spans="1:10" x14ac:dyDescent="0.15">
      <c r="A14" s="29" t="s">
        <v>77</v>
      </c>
      <c r="B14" s="30" t="s">
        <v>78</v>
      </c>
      <c r="C14" s="31" t="s">
        <v>63</v>
      </c>
      <c r="D14" s="31">
        <v>30</v>
      </c>
      <c r="E14" s="30" t="s">
        <v>64</v>
      </c>
      <c r="F14" s="72"/>
      <c r="H14"/>
      <c r="I14"/>
      <c r="J14"/>
    </row>
    <row r="15" spans="1:10" x14ac:dyDescent="0.15">
      <c r="A15" s="29" t="s">
        <v>79</v>
      </c>
      <c r="B15" s="30" t="s">
        <v>80</v>
      </c>
      <c r="C15" s="31" t="s">
        <v>63</v>
      </c>
      <c r="D15" s="31">
        <v>42</v>
      </c>
      <c r="E15" s="30" t="s">
        <v>60</v>
      </c>
      <c r="F15" s="72"/>
    </row>
    <row r="16" spans="1:10" x14ac:dyDescent="0.15">
      <c r="A16" s="32" t="s">
        <v>81</v>
      </c>
      <c r="B16" s="36" t="s">
        <v>82</v>
      </c>
      <c r="C16" s="34" t="s">
        <v>56</v>
      </c>
      <c r="D16" s="34">
        <v>43</v>
      </c>
      <c r="E16" s="33" t="s">
        <v>64</v>
      </c>
      <c r="F16" s="103"/>
    </row>
    <row r="17" spans="1:6" x14ac:dyDescent="0.15">
      <c r="A17" s="32" t="s">
        <v>83</v>
      </c>
      <c r="B17" s="33" t="s">
        <v>84</v>
      </c>
      <c r="C17" s="34" t="s">
        <v>63</v>
      </c>
      <c r="D17" s="34">
        <v>40</v>
      </c>
      <c r="E17" s="33" t="s">
        <v>57</v>
      </c>
      <c r="F17" s="103"/>
    </row>
    <row r="18" spans="1:6" x14ac:dyDescent="0.15">
      <c r="A18" s="29" t="s">
        <v>85</v>
      </c>
      <c r="B18" s="30" t="s">
        <v>86</v>
      </c>
      <c r="C18" s="31" t="s">
        <v>56</v>
      </c>
      <c r="D18" s="31">
        <v>30</v>
      </c>
      <c r="E18" s="30" t="s">
        <v>67</v>
      </c>
      <c r="F18" s="72"/>
    </row>
    <row r="19" spans="1:6" x14ac:dyDescent="0.15">
      <c r="A19" s="29" t="s">
        <v>87</v>
      </c>
      <c r="B19" s="30" t="s">
        <v>88</v>
      </c>
      <c r="C19" s="31" t="s">
        <v>56</v>
      </c>
      <c r="D19" s="31">
        <v>29</v>
      </c>
      <c r="E19" s="30" t="s">
        <v>64</v>
      </c>
      <c r="F19" s="72"/>
    </row>
    <row r="20" spans="1:6" x14ac:dyDescent="0.15">
      <c r="A20" s="32" t="s">
        <v>89</v>
      </c>
      <c r="B20" s="36" t="s">
        <v>90</v>
      </c>
      <c r="C20" s="34" t="s">
        <v>56</v>
      </c>
      <c r="D20" s="34">
        <v>40</v>
      </c>
      <c r="E20" s="33" t="s">
        <v>64</v>
      </c>
      <c r="F20" s="103"/>
    </row>
    <row r="21" spans="1:6" x14ac:dyDescent="0.15">
      <c r="A21" s="32" t="s">
        <v>91</v>
      </c>
      <c r="B21" s="33" t="s">
        <v>92</v>
      </c>
      <c r="C21" s="34" t="s">
        <v>56</v>
      </c>
      <c r="D21" s="34">
        <v>34</v>
      </c>
      <c r="E21" s="33" t="s">
        <v>64</v>
      </c>
      <c r="F21" s="103"/>
    </row>
    <row r="22" spans="1:6" x14ac:dyDescent="0.15">
      <c r="A22" s="29" t="s">
        <v>93</v>
      </c>
      <c r="B22" s="30" t="s">
        <v>94</v>
      </c>
      <c r="C22" s="31" t="s">
        <v>63</v>
      </c>
      <c r="D22" s="31">
        <v>36</v>
      </c>
      <c r="E22" s="30" t="s">
        <v>67</v>
      </c>
      <c r="F22" s="72"/>
    </row>
    <row r="23" spans="1:6" x14ac:dyDescent="0.15">
      <c r="A23" s="29" t="s">
        <v>95</v>
      </c>
      <c r="B23" s="30" t="s">
        <v>96</v>
      </c>
      <c r="C23" s="31" t="s">
        <v>63</v>
      </c>
      <c r="D23" s="31">
        <v>28</v>
      </c>
      <c r="E23" s="30" t="s">
        <v>57</v>
      </c>
      <c r="F23" s="72"/>
    </row>
    <row r="24" spans="1:6" x14ac:dyDescent="0.15">
      <c r="A24" s="32" t="s">
        <v>97</v>
      </c>
      <c r="B24" s="36" t="s">
        <v>98</v>
      </c>
      <c r="C24" s="34" t="s">
        <v>63</v>
      </c>
      <c r="D24" s="34">
        <v>40</v>
      </c>
      <c r="E24" s="33" t="s">
        <v>64</v>
      </c>
      <c r="F24" s="103"/>
    </row>
    <row r="25" spans="1:6" x14ac:dyDescent="0.15">
      <c r="A25" s="32" t="s">
        <v>99</v>
      </c>
      <c r="B25" s="36" t="s">
        <v>100</v>
      </c>
      <c r="C25" s="34" t="s">
        <v>56</v>
      </c>
      <c r="D25" s="34">
        <v>27</v>
      </c>
      <c r="E25" s="33" t="s">
        <v>57</v>
      </c>
      <c r="F25" s="103"/>
    </row>
    <row r="26" spans="1:6" x14ac:dyDescent="0.15">
      <c r="A26" s="29" t="s">
        <v>101</v>
      </c>
      <c r="B26" s="30" t="s">
        <v>102</v>
      </c>
      <c r="C26" s="31" t="s">
        <v>63</v>
      </c>
      <c r="D26" s="31">
        <v>36</v>
      </c>
      <c r="E26" s="30" t="s">
        <v>60</v>
      </c>
      <c r="F26" s="72"/>
    </row>
    <row r="27" spans="1:6" x14ac:dyDescent="0.15">
      <c r="A27" s="29" t="s">
        <v>103</v>
      </c>
      <c r="B27" s="30" t="s">
        <v>104</v>
      </c>
      <c r="C27" s="31" t="s">
        <v>56</v>
      </c>
      <c r="D27" s="31">
        <v>32</v>
      </c>
      <c r="E27" s="30" t="s">
        <v>60</v>
      </c>
      <c r="F27" s="72"/>
    </row>
    <row r="28" spans="1:6" ht="14.25" thickBot="1" x14ac:dyDescent="0.2">
      <c r="A28" s="37" t="s">
        <v>105</v>
      </c>
      <c r="B28" s="38" t="s">
        <v>106</v>
      </c>
      <c r="C28" s="39" t="s">
        <v>63</v>
      </c>
      <c r="D28" s="39">
        <v>28</v>
      </c>
      <c r="E28" s="38" t="s">
        <v>57</v>
      </c>
      <c r="F28" s="104"/>
    </row>
    <row r="29" spans="1:6" ht="14.25" thickTop="1" x14ac:dyDescent="0.15"/>
    <row r="30" spans="1:6" x14ac:dyDescent="0.15">
      <c r="F30" s="41"/>
    </row>
    <row r="31" spans="1:6" x14ac:dyDescent="0.15">
      <c r="A31" s="42"/>
      <c r="B31"/>
      <c r="C31"/>
    </row>
    <row r="32" spans="1:6" x14ac:dyDescent="0.15">
      <c r="A32" s="43"/>
      <c r="B32"/>
      <c r="C32"/>
    </row>
    <row r="33" spans="1:3" x14ac:dyDescent="0.15">
      <c r="A33" s="44"/>
      <c r="B33"/>
      <c r="C33"/>
    </row>
    <row r="34" spans="1:3" x14ac:dyDescent="0.15">
      <c r="A34" s="42"/>
      <c r="B34"/>
      <c r="C34"/>
    </row>
    <row r="35" spans="1:3" x14ac:dyDescent="0.15">
      <c r="A35" s="43"/>
      <c r="B35"/>
      <c r="C35"/>
    </row>
    <row r="36" spans="1:3" x14ac:dyDescent="0.15">
      <c r="A36" s="43"/>
      <c r="B36"/>
      <c r="C3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ignoredErrors>
    <ignoredError sqref="A6:A28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0838-75A7-4734-AEE6-9933324723AF}">
  <dimension ref="A1:J25"/>
  <sheetViews>
    <sheetView zoomScaleNormal="100" workbookViewId="0"/>
  </sheetViews>
  <sheetFormatPr defaultRowHeight="13.5" x14ac:dyDescent="0.15"/>
  <cols>
    <col min="1" max="1" width="5" bestFit="1" customWidth="1"/>
    <col min="2" max="2" width="8.875" bestFit="1" customWidth="1"/>
    <col min="3" max="3" width="8.25" bestFit="1" customWidth="1"/>
    <col min="4" max="4" width="7" bestFit="1" customWidth="1"/>
    <col min="5" max="5" width="7.125" bestFit="1" customWidth="1"/>
    <col min="6" max="6" width="5.75" bestFit="1" customWidth="1"/>
    <col min="7" max="7" width="9" bestFit="1" customWidth="1"/>
    <col min="8" max="8" width="7.75" bestFit="1" customWidth="1"/>
    <col min="9" max="9" width="14" bestFit="1" customWidth="1"/>
  </cols>
  <sheetData>
    <row r="1" spans="1:10" ht="14.25" thickBo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15">
      <c r="A2" s="128"/>
      <c r="B2" s="128"/>
      <c r="C2" s="128"/>
      <c r="D2" s="128"/>
      <c r="E2" s="128"/>
      <c r="F2" s="128"/>
      <c r="G2" s="128"/>
      <c r="H2" s="137" t="s">
        <v>300</v>
      </c>
      <c r="I2" s="149"/>
      <c r="J2" s="128"/>
    </row>
    <row r="3" spans="1:10" ht="17.25" x14ac:dyDescent="0.15">
      <c r="A3" s="128"/>
      <c r="B3" s="171" t="s">
        <v>276</v>
      </c>
      <c r="C3" s="171"/>
      <c r="D3" s="128"/>
      <c r="E3" s="128"/>
      <c r="F3" s="128"/>
      <c r="G3" s="128"/>
      <c r="H3" s="128"/>
      <c r="I3" s="128"/>
      <c r="J3" s="128"/>
    </row>
    <row r="4" spans="1:10" ht="14.25" thickBot="1" x14ac:dyDescent="0.2">
      <c r="A4" s="128"/>
      <c r="B4" s="128"/>
      <c r="C4" s="136"/>
      <c r="D4" s="128"/>
      <c r="E4" s="128"/>
      <c r="F4" s="128"/>
      <c r="G4" s="128"/>
      <c r="H4" s="128"/>
      <c r="I4" s="128"/>
      <c r="J4" s="128"/>
    </row>
    <row r="5" spans="1:10" ht="14.25" thickBot="1" x14ac:dyDescent="0.2">
      <c r="A5" s="128"/>
      <c r="B5" s="135" t="s">
        <v>277</v>
      </c>
      <c r="C5" s="150"/>
      <c r="D5" s="129" t="s">
        <v>278</v>
      </c>
      <c r="E5" s="128"/>
      <c r="F5" s="128"/>
      <c r="G5" s="128"/>
      <c r="H5" s="128"/>
      <c r="I5" s="128"/>
      <c r="J5" s="128"/>
    </row>
    <row r="6" spans="1:10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</row>
    <row r="7" spans="1:10" x14ac:dyDescent="0.15">
      <c r="A7" s="128"/>
      <c r="B7" s="128"/>
      <c r="C7" s="128"/>
      <c r="D7" s="128"/>
      <c r="E7" s="128"/>
      <c r="F7" s="128"/>
      <c r="G7" s="128"/>
      <c r="H7" s="128"/>
      <c r="I7" s="128"/>
      <c r="J7" s="128"/>
    </row>
    <row r="8" spans="1:10" x14ac:dyDescent="0.15">
      <c r="A8" s="173" t="s">
        <v>279</v>
      </c>
      <c r="B8" s="174"/>
      <c r="C8" s="128"/>
      <c r="D8" s="128"/>
      <c r="E8" s="128"/>
      <c r="F8" s="128"/>
      <c r="G8" s="128"/>
      <c r="H8" s="128"/>
      <c r="I8" s="128"/>
      <c r="J8" s="128"/>
    </row>
    <row r="9" spans="1:10" ht="14.25" thickBot="1" x14ac:dyDescent="0.2">
      <c r="A9" s="132" t="s">
        <v>280</v>
      </c>
      <c r="B9" s="133" t="s">
        <v>281</v>
      </c>
      <c r="C9" s="133" t="s">
        <v>290</v>
      </c>
      <c r="D9" s="133" t="s">
        <v>282</v>
      </c>
      <c r="E9" s="133" t="s">
        <v>283</v>
      </c>
      <c r="F9" s="133" t="s">
        <v>284</v>
      </c>
      <c r="G9" s="143" t="s">
        <v>285</v>
      </c>
      <c r="H9" s="143" t="s">
        <v>286</v>
      </c>
      <c r="I9" s="143" t="s">
        <v>304</v>
      </c>
      <c r="J9" s="128"/>
    </row>
    <row r="10" spans="1:10" x14ac:dyDescent="0.15">
      <c r="A10" s="130">
        <v>1</v>
      </c>
      <c r="B10" s="130" t="s">
        <v>287</v>
      </c>
      <c r="C10" s="130" t="s">
        <v>291</v>
      </c>
      <c r="D10" s="130" t="s">
        <v>295</v>
      </c>
      <c r="E10" s="134">
        <v>6280</v>
      </c>
      <c r="F10" s="139">
        <v>20</v>
      </c>
      <c r="G10" s="141"/>
      <c r="H10" s="151"/>
      <c r="I10" s="142"/>
      <c r="J10" s="128"/>
    </row>
    <row r="11" spans="1:10" x14ac:dyDescent="0.15">
      <c r="A11" s="153">
        <v>2</v>
      </c>
      <c r="B11" s="153" t="s">
        <v>288</v>
      </c>
      <c r="C11" s="153" t="s">
        <v>291</v>
      </c>
      <c r="D11" s="153" t="s">
        <v>296</v>
      </c>
      <c r="E11" s="154">
        <v>6530</v>
      </c>
      <c r="F11" s="155">
        <v>15</v>
      </c>
      <c r="G11" s="156"/>
      <c r="H11" s="157"/>
      <c r="I11" s="158"/>
      <c r="J11" s="128"/>
    </row>
    <row r="12" spans="1:10" x14ac:dyDescent="0.15">
      <c r="A12" s="130">
        <v>3</v>
      </c>
      <c r="B12" s="130" t="s">
        <v>289</v>
      </c>
      <c r="C12" s="130" t="s">
        <v>291</v>
      </c>
      <c r="D12" s="130" t="s">
        <v>297</v>
      </c>
      <c r="E12" s="134">
        <v>7120</v>
      </c>
      <c r="F12" s="139">
        <v>25</v>
      </c>
      <c r="G12" s="138"/>
      <c r="H12" s="152"/>
      <c r="I12" s="140"/>
      <c r="J12" s="128"/>
    </row>
    <row r="13" spans="1:10" x14ac:dyDescent="0.15">
      <c r="A13" s="153">
        <v>4</v>
      </c>
      <c r="B13" s="153" t="s">
        <v>298</v>
      </c>
      <c r="C13" s="153" t="s">
        <v>292</v>
      </c>
      <c r="D13" s="153" t="s">
        <v>295</v>
      </c>
      <c r="E13" s="154">
        <v>7280</v>
      </c>
      <c r="F13" s="155">
        <v>10</v>
      </c>
      <c r="G13" s="156"/>
      <c r="H13" s="157"/>
      <c r="I13" s="158"/>
      <c r="J13" s="128"/>
    </row>
    <row r="14" spans="1:10" x14ac:dyDescent="0.15">
      <c r="A14" s="130">
        <v>5</v>
      </c>
      <c r="B14" s="130" t="s">
        <v>293</v>
      </c>
      <c r="C14" s="130" t="s">
        <v>292</v>
      </c>
      <c r="D14" s="130" t="s">
        <v>296</v>
      </c>
      <c r="E14" s="134">
        <v>7550</v>
      </c>
      <c r="F14" s="139">
        <v>10</v>
      </c>
      <c r="G14" s="138"/>
      <c r="H14" s="152"/>
      <c r="I14" s="140"/>
      <c r="J14" s="128"/>
    </row>
    <row r="15" spans="1:10" x14ac:dyDescent="0.15">
      <c r="A15" s="153">
        <v>6</v>
      </c>
      <c r="B15" s="153" t="s">
        <v>299</v>
      </c>
      <c r="C15" s="153" t="s">
        <v>294</v>
      </c>
      <c r="D15" s="153" t="s">
        <v>296</v>
      </c>
      <c r="E15" s="154">
        <v>5500</v>
      </c>
      <c r="F15" s="155">
        <v>30</v>
      </c>
      <c r="G15" s="156"/>
      <c r="H15" s="157"/>
      <c r="I15" s="158"/>
      <c r="J15" s="128"/>
    </row>
    <row r="16" spans="1:10" x14ac:dyDescent="0.15">
      <c r="A16" s="130">
        <v>7</v>
      </c>
      <c r="B16" s="130"/>
      <c r="C16" s="130"/>
      <c r="D16" s="130"/>
      <c r="E16" s="134"/>
      <c r="F16" s="139"/>
      <c r="G16" s="138"/>
      <c r="H16" s="152"/>
      <c r="I16" s="140"/>
      <c r="J16" s="128"/>
    </row>
    <row r="17" spans="1:10" x14ac:dyDescent="0.15">
      <c r="A17" s="153">
        <v>8</v>
      </c>
      <c r="B17" s="153"/>
      <c r="C17" s="153"/>
      <c r="D17" s="153"/>
      <c r="E17" s="154"/>
      <c r="F17" s="155"/>
      <c r="G17" s="156"/>
      <c r="H17" s="157"/>
      <c r="I17" s="158"/>
      <c r="J17" s="128"/>
    </row>
    <row r="18" spans="1:10" x14ac:dyDescent="0.15">
      <c r="A18" s="130">
        <v>9</v>
      </c>
      <c r="B18" s="130"/>
      <c r="C18" s="130"/>
      <c r="D18" s="130"/>
      <c r="E18" s="134"/>
      <c r="F18" s="139"/>
      <c r="G18" s="138"/>
      <c r="H18" s="152"/>
      <c r="I18" s="140"/>
      <c r="J18" s="128"/>
    </row>
    <row r="19" spans="1:10" ht="14.25" thickBot="1" x14ac:dyDescent="0.2">
      <c r="A19" s="153">
        <v>10</v>
      </c>
      <c r="B19" s="153"/>
      <c r="C19" s="153"/>
      <c r="D19" s="153"/>
      <c r="E19" s="154"/>
      <c r="F19" s="155"/>
      <c r="G19" s="159"/>
      <c r="H19" s="160"/>
      <c r="I19" s="161"/>
      <c r="J19" s="128"/>
    </row>
    <row r="20" spans="1:10" x14ac:dyDescent="0.15">
      <c r="A20" s="128"/>
      <c r="B20" s="128"/>
      <c r="C20" s="128"/>
      <c r="D20" s="128"/>
      <c r="E20" s="128"/>
      <c r="F20" s="128"/>
      <c r="G20" s="128"/>
      <c r="H20" s="144" t="s">
        <v>301</v>
      </c>
      <c r="I20" s="146"/>
      <c r="J20" s="128"/>
    </row>
    <row r="21" spans="1:10" x14ac:dyDescent="0.15">
      <c r="A21" s="128"/>
      <c r="B21" s="128"/>
      <c r="C21" s="128"/>
      <c r="D21" s="128"/>
      <c r="E21" s="128" t="s">
        <v>302</v>
      </c>
      <c r="F21" s="131">
        <v>0.1</v>
      </c>
      <c r="G21" s="128"/>
      <c r="H21" s="145" t="s">
        <v>302</v>
      </c>
      <c r="I21" s="147"/>
      <c r="J21" s="128"/>
    </row>
    <row r="22" spans="1:10" ht="14.25" thickBot="1" x14ac:dyDescent="0.2">
      <c r="A22" s="128"/>
      <c r="B22" s="128"/>
      <c r="C22" s="128"/>
      <c r="D22" s="128"/>
      <c r="E22" s="128"/>
      <c r="F22" s="128"/>
      <c r="G22" s="128"/>
      <c r="H22" s="145" t="s">
        <v>7</v>
      </c>
      <c r="I22" s="148"/>
      <c r="J22" s="128"/>
    </row>
    <row r="23" spans="1:10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</row>
    <row r="24" spans="1:10" x14ac:dyDescent="0.15">
      <c r="A24" s="128"/>
      <c r="B24" s="128"/>
      <c r="C24" s="128"/>
      <c r="D24" s="128"/>
      <c r="E24" s="172" t="s">
        <v>303</v>
      </c>
      <c r="F24" s="172"/>
      <c r="G24" s="172"/>
      <c r="H24" s="172"/>
      <c r="I24" s="172"/>
      <c r="J24" s="128"/>
    </row>
    <row r="25" spans="1:10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7"/>
    </row>
  </sheetData>
  <mergeCells count="3">
    <mergeCell ref="B3:C3"/>
    <mergeCell ref="E24:I24"/>
    <mergeCell ref="A8:B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IF その1</vt:lpstr>
      <vt:lpstr>練習1</vt:lpstr>
      <vt:lpstr>練習2</vt:lpstr>
      <vt:lpstr>練習3</vt:lpstr>
      <vt:lpstr>練習4</vt:lpstr>
      <vt:lpstr>練習5</vt:lpstr>
      <vt:lpstr>練習6</vt:lpstr>
      <vt:lpstr>IFその2</vt:lpstr>
      <vt:lpstr>練習7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windows8</dc:creator>
  <cp:lastModifiedBy>root</cp:lastModifiedBy>
  <dcterms:created xsi:type="dcterms:W3CDTF">2001-08-19T09:34:05Z</dcterms:created>
  <dcterms:modified xsi:type="dcterms:W3CDTF">2021-12-14T10:31:56Z</dcterms:modified>
</cp:coreProperties>
</file>